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7512000子どもわくわく課\30 指定管理\20_★選定・継続審査\第22期（R9～R10）豊島東6期、袋・滝東7期、赤羽1期\100  公募要項　事業概要\55 様式\"/>
    </mc:Choice>
  </mc:AlternateContent>
  <xr:revisionPtr revIDLastSave="0" documentId="13_ncr:1_{3E757FCE-81E1-409C-94F8-6BDE183DB97B}" xr6:coauthVersionLast="47" xr6:coauthVersionMax="47" xr10:uidLastSave="{00000000-0000-0000-0000-000000000000}"/>
  <bookViews>
    <workbookView xWindow="28680" yWindow="-120" windowWidth="29040" windowHeight="15720" tabRatio="659" xr2:uid="{00000000-000D-0000-FFFF-FFFF00000000}"/>
  </bookViews>
  <sheets>
    <sheet name="様式10-1" sheetId="9" r:id="rId1"/>
    <sheet name="様式10-1 (記入例)" sheetId="22" r:id="rId2"/>
    <sheet name="様式10-2" sheetId="10" r:id="rId3"/>
    <sheet name="様式10-2 (記入例)" sheetId="15" r:id="rId4"/>
    <sheet name="様式10-3詳細内訳" sheetId="17" r:id="rId5"/>
    <sheet name="様式10-3詳細内訳（記入例)" sheetId="23" r:id="rId6"/>
  </sheets>
  <definedNames>
    <definedName name="_xlnm.Print_Area" localSheetId="0">'様式10-1'!$A$1:$M$30</definedName>
    <definedName name="_xlnm.Print_Area" localSheetId="1">'様式10-1 (記入例)'!$A$1:$M$30</definedName>
    <definedName name="_xlnm.Print_Area" localSheetId="2">'様式10-2'!$A$1:$J$35</definedName>
    <definedName name="_xlnm.Print_Area" localSheetId="3">'様式10-2 (記入例)'!$A$1:$J$35</definedName>
    <definedName name="_xlnm.Print_Area" localSheetId="4">'様式10-3詳細内訳'!$A$1:$M$21</definedName>
    <definedName name="_xlnm.Print_Area" localSheetId="5">'様式10-3詳細内訳（記入例)'!$A$1:$M$21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22" l="1"/>
  <c r="C15" i="22"/>
  <c r="D15" i="9"/>
  <c r="C15" i="9"/>
  <c r="D14" i="22"/>
  <c r="D13" i="22"/>
  <c r="D12" i="22"/>
  <c r="C14" i="22"/>
  <c r="C13" i="22"/>
  <c r="C12" i="22"/>
  <c r="C11" i="22"/>
  <c r="D14" i="9"/>
  <c r="C14" i="9"/>
  <c r="D13" i="9"/>
  <c r="C13" i="9"/>
  <c r="D12" i="9"/>
  <c r="C12" i="9"/>
  <c r="C11" i="9"/>
  <c r="L15" i="23"/>
  <c r="L15" i="17"/>
  <c r="L19" i="23"/>
  <c r="L19" i="17"/>
  <c r="L17" i="23"/>
  <c r="L17" i="17"/>
  <c r="L16" i="17" s="1"/>
  <c r="L21" i="23"/>
  <c r="L20" i="23"/>
  <c r="L18" i="23"/>
  <c r="L21" i="17"/>
  <c r="L20" i="17"/>
  <c r="L18" i="17"/>
  <c r="K16" i="23"/>
  <c r="K16" i="17"/>
  <c r="J16" i="23"/>
  <c r="J16" i="17"/>
  <c r="K10" i="23"/>
  <c r="K10" i="17"/>
  <c r="L13" i="23"/>
  <c r="L13" i="17"/>
  <c r="L16" i="23" l="1"/>
  <c r="L4" i="23"/>
  <c r="A2" i="23"/>
  <c r="L4" i="17"/>
  <c r="A2" i="17"/>
  <c r="A2" i="15"/>
  <c r="I4" i="15"/>
  <c r="I4" i="10"/>
  <c r="A2" i="10"/>
  <c r="L21" i="22" l="1"/>
  <c r="L21" i="9"/>
  <c r="E21" i="23" l="1"/>
  <c r="E20" i="23"/>
  <c r="E19" i="23"/>
  <c r="E18" i="23"/>
  <c r="E17" i="23"/>
  <c r="E16" i="23"/>
  <c r="E15" i="23"/>
  <c r="L14" i="23"/>
  <c r="E14" i="23"/>
  <c r="E13" i="23"/>
  <c r="L12" i="23"/>
  <c r="E12" i="23"/>
  <c r="L11" i="23"/>
  <c r="E11" i="23"/>
  <c r="J10" i="23"/>
  <c r="D10" i="23"/>
  <c r="C10" i="23"/>
  <c r="L10" i="23" l="1"/>
  <c r="E10" i="23"/>
  <c r="E19" i="17"/>
  <c r="L12" i="17"/>
  <c r="L11" i="17"/>
  <c r="E21" i="17"/>
  <c r="E20" i="17"/>
  <c r="E18" i="17"/>
  <c r="E17" i="17"/>
  <c r="E16" i="17"/>
  <c r="L14" i="17"/>
  <c r="J10" i="17"/>
  <c r="L10" i="17" s="1"/>
  <c r="D10" i="9"/>
  <c r="C10" i="9"/>
  <c r="E15" i="17"/>
  <c r="E14" i="17"/>
  <c r="E13" i="17"/>
  <c r="E12" i="17"/>
  <c r="E11" i="17"/>
  <c r="L20" i="22"/>
  <c r="L19" i="22"/>
  <c r="L18" i="22"/>
  <c r="L17" i="22"/>
  <c r="L15" i="22"/>
  <c r="L14" i="22"/>
  <c r="L13" i="22"/>
  <c r="L12" i="22"/>
  <c r="L11" i="22"/>
  <c r="L10" i="22"/>
  <c r="E25" i="22"/>
  <c r="E24" i="22"/>
  <c r="E22" i="22"/>
  <c r="E21" i="22"/>
  <c r="E11" i="22"/>
  <c r="E19" i="22"/>
  <c r="E18" i="22"/>
  <c r="E17" i="22"/>
  <c r="E16" i="22"/>
  <c r="E15" i="22"/>
  <c r="E14" i="22"/>
  <c r="E13" i="22"/>
  <c r="E12" i="22"/>
  <c r="L20" i="9"/>
  <c r="L19" i="9"/>
  <c r="L18" i="9"/>
  <c r="L17" i="9"/>
  <c r="L15" i="9"/>
  <c r="L14" i="9"/>
  <c r="L13" i="9"/>
  <c r="L12" i="9"/>
  <c r="L11" i="9"/>
  <c r="L10" i="9"/>
  <c r="E25" i="9"/>
  <c r="E24" i="9"/>
  <c r="E22" i="9"/>
  <c r="E21" i="9"/>
  <c r="E11" i="9"/>
  <c r="E19" i="9"/>
  <c r="E18" i="9"/>
  <c r="E17" i="9"/>
  <c r="E16" i="9"/>
  <c r="E15" i="9"/>
  <c r="E14" i="9"/>
  <c r="E13" i="9"/>
  <c r="E12" i="9"/>
  <c r="C23" i="22"/>
  <c r="E23" i="22" s="1"/>
  <c r="C20" i="22"/>
  <c r="E20" i="22" s="1"/>
  <c r="K16" i="22"/>
  <c r="J16" i="22"/>
  <c r="D10" i="22"/>
  <c r="C10" i="22"/>
  <c r="K9" i="22"/>
  <c r="J9" i="22"/>
  <c r="L9" i="22" s="1"/>
  <c r="E29" i="15"/>
  <c r="F29" i="15" s="1"/>
  <c r="G29" i="15" s="1"/>
  <c r="J29" i="15" s="1"/>
  <c r="E27" i="15"/>
  <c r="F27" i="15" s="1"/>
  <c r="G27" i="15" s="1"/>
  <c r="J27" i="15" s="1"/>
  <c r="E15" i="15"/>
  <c r="F15" i="15" s="1"/>
  <c r="G15" i="15" s="1"/>
  <c r="J15" i="15" s="1"/>
  <c r="E13" i="15"/>
  <c r="F13" i="15"/>
  <c r="G13" i="15" s="1"/>
  <c r="J13" i="15" s="1"/>
  <c r="E31" i="10"/>
  <c r="F31" i="10"/>
  <c r="G31" i="10" s="1"/>
  <c r="J31" i="10" s="1"/>
  <c r="E29" i="10"/>
  <c r="F29" i="10"/>
  <c r="G29" i="10"/>
  <c r="J29" i="10"/>
  <c r="E25" i="10"/>
  <c r="F25" i="10" s="1"/>
  <c r="G25" i="10" s="1"/>
  <c r="J25" i="10" s="1"/>
  <c r="E27" i="10"/>
  <c r="F27" i="10"/>
  <c r="G27" i="10"/>
  <c r="J27" i="10"/>
  <c r="C33" i="10"/>
  <c r="H33" i="10"/>
  <c r="I33" i="10"/>
  <c r="I34" i="10" s="1"/>
  <c r="C19" i="10"/>
  <c r="H19" i="10"/>
  <c r="I19" i="10"/>
  <c r="E17" i="10"/>
  <c r="E13" i="10"/>
  <c r="F13" i="10"/>
  <c r="G13" i="10"/>
  <c r="J13" i="10"/>
  <c r="E15" i="10"/>
  <c r="F15" i="10"/>
  <c r="G15" i="10"/>
  <c r="J15" i="10"/>
  <c r="E7" i="10"/>
  <c r="F7" i="10" s="1"/>
  <c r="E11" i="10"/>
  <c r="F11" i="10"/>
  <c r="G11" i="10"/>
  <c r="J11" i="10"/>
  <c r="C10" i="17"/>
  <c r="E10" i="17" s="1"/>
  <c r="D10" i="17"/>
  <c r="C20" i="9"/>
  <c r="E20" i="9" s="1"/>
  <c r="C23" i="9"/>
  <c r="E23" i="9" s="1"/>
  <c r="J9" i="9"/>
  <c r="K9" i="9"/>
  <c r="J16" i="9"/>
  <c r="K16" i="9"/>
  <c r="E7" i="15"/>
  <c r="F7" i="15"/>
  <c r="G7" i="15"/>
  <c r="J7" i="15" s="1"/>
  <c r="I33" i="15"/>
  <c r="I34" i="15" s="1"/>
  <c r="H33" i="15"/>
  <c r="H34" i="15" s="1"/>
  <c r="C33" i="15"/>
  <c r="E31" i="15"/>
  <c r="F31" i="15" s="1"/>
  <c r="G31" i="15" s="1"/>
  <c r="J31" i="15" s="1"/>
  <c r="E25" i="15"/>
  <c r="F25" i="15"/>
  <c r="G25" i="15" s="1"/>
  <c r="J25" i="15" s="1"/>
  <c r="E23" i="15"/>
  <c r="F23" i="15" s="1"/>
  <c r="G23" i="15" s="1"/>
  <c r="J23" i="15" s="1"/>
  <c r="I19" i="15"/>
  <c r="H19" i="15"/>
  <c r="C19" i="15"/>
  <c r="E17" i="15"/>
  <c r="F17" i="15" s="1"/>
  <c r="G17" i="15" s="1"/>
  <c r="E11" i="15"/>
  <c r="F11" i="15"/>
  <c r="G11" i="15"/>
  <c r="J11" i="15"/>
  <c r="E9" i="15"/>
  <c r="F9" i="15"/>
  <c r="G9" i="15"/>
  <c r="J9" i="15"/>
  <c r="E23" i="10"/>
  <c r="F23" i="10" s="1"/>
  <c r="G23" i="10" s="1"/>
  <c r="F17" i="10"/>
  <c r="G17" i="10" s="1"/>
  <c r="J17" i="10" s="1"/>
  <c r="E9" i="10"/>
  <c r="F9" i="10" s="1"/>
  <c r="G9" i="10" s="1"/>
  <c r="J9" i="10" s="1"/>
  <c r="C34" i="10" l="1"/>
  <c r="H34" i="10"/>
  <c r="F19" i="15"/>
  <c r="E10" i="22"/>
  <c r="C34" i="15"/>
  <c r="J33" i="15"/>
  <c r="F33" i="15"/>
  <c r="G33" i="15"/>
  <c r="G19" i="15"/>
  <c r="J17" i="15"/>
  <c r="J19" i="15" s="1"/>
  <c r="J34" i="15" s="1"/>
  <c r="K22" i="22"/>
  <c r="K24" i="22" s="1"/>
  <c r="L16" i="22"/>
  <c r="J22" i="22"/>
  <c r="L16" i="9"/>
  <c r="G7" i="10"/>
  <c r="F19" i="10"/>
  <c r="G33" i="10"/>
  <c r="F33" i="10"/>
  <c r="J23" i="10"/>
  <c r="J33" i="10" s="1"/>
  <c r="E10" i="9"/>
  <c r="L9" i="9"/>
  <c r="K22" i="9"/>
  <c r="K24" i="9" s="1"/>
  <c r="J22" i="9"/>
  <c r="F34" i="15" l="1"/>
  <c r="F34" i="10"/>
  <c r="G34" i="15"/>
  <c r="L22" i="22"/>
  <c r="J23" i="22"/>
  <c r="L23" i="22" s="1"/>
  <c r="L22" i="9"/>
  <c r="G19" i="10"/>
  <c r="G34" i="10" s="1"/>
  <c r="J7" i="10"/>
  <c r="J19" i="10" s="1"/>
  <c r="J34" i="10" s="1"/>
  <c r="J23" i="9"/>
  <c r="L23" i="9" s="1"/>
  <c r="J24" i="22" l="1"/>
  <c r="L24" i="22" s="1"/>
  <c r="J24" i="9"/>
  <c r="L24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日吉　傑</author>
  </authors>
  <commentList>
    <comment ref="C8" authorId="0" shapeId="0" xr:uid="{00000000-0006-0000-0100-000001000000}">
      <text>
        <r>
          <rPr>
            <b/>
            <sz val="10"/>
            <color indexed="81"/>
            <rFont val="MS P ゴシック"/>
            <family val="3"/>
            <charset val="128"/>
          </rPr>
          <t>学童クラブ業務のみ公募している事業の場合、責任者の人件費含む一般登録分は全て0とすること。</t>
        </r>
      </text>
    </comment>
    <comment ref="E10" authorId="0" shapeId="0" xr:uid="{00000000-0006-0000-0100-000002000000}">
      <text>
        <r>
          <rPr>
            <b/>
            <sz val="10"/>
            <color indexed="81"/>
            <rFont val="MS P ゴシック"/>
            <family val="3"/>
            <charset val="128"/>
          </rPr>
          <t>様式9-2　人件費の合計金額と一致すること。</t>
        </r>
      </text>
    </comment>
    <comment ref="I14" authorId="0" shapeId="0" xr:uid="{00000000-0006-0000-0100-000004000000}">
      <text>
        <r>
          <rPr>
            <b/>
            <sz val="10"/>
            <color indexed="81"/>
            <rFont val="MS P ゴシック"/>
            <family val="3"/>
            <charset val="128"/>
          </rPr>
          <t>修繕費は3万円の範囲内で計上すること</t>
        </r>
      </text>
    </comment>
    <comment ref="I15" authorId="0" shapeId="0" xr:uid="{00000000-0006-0000-0100-000005000000}">
      <text>
        <r>
          <rPr>
            <b/>
            <sz val="10"/>
            <color indexed="81"/>
            <rFont val="MS P ゴシック"/>
            <family val="3"/>
            <charset val="128"/>
          </rPr>
          <t>その他に金額を計上する場合は、「様式10-3その他内訳」に内訳を記載すること。</t>
        </r>
      </text>
    </comment>
    <comment ref="L16" authorId="0" shapeId="0" xr:uid="{00000000-0006-0000-0100-000006000000}">
      <text>
        <r>
          <rPr>
            <b/>
            <sz val="10"/>
            <color indexed="81"/>
            <rFont val="MS P ゴシック"/>
            <family val="3"/>
            <charset val="128"/>
          </rPr>
          <t>管理費を除いた経費（税抜）の10％を管理費の上限とすること。
※（人件費+特別活動費+クラブ活動費+運営費）×10％まで</t>
        </r>
      </text>
    </comment>
    <comment ref="E20" authorId="0" shapeId="0" xr:uid="{00000000-0006-0000-0100-000007000000}">
      <text>
        <r>
          <rPr>
            <b/>
            <sz val="10"/>
            <color indexed="81"/>
            <rFont val="MS P ゴシック"/>
            <family val="3"/>
            <charset val="128"/>
          </rPr>
          <t>特別活動及びクラブ活動経費（講師謝礼・消耗品費等）は、合わせて50万円の範囲内で計上すること。</t>
        </r>
      </text>
    </comment>
    <comment ref="I20" authorId="0" shapeId="0" xr:uid="{00000000-0006-0000-0100-000008000000}">
      <text>
        <r>
          <rPr>
            <b/>
            <sz val="10"/>
            <color indexed="81"/>
            <rFont val="MS P ゴシック"/>
            <family val="3"/>
            <charset val="128"/>
          </rPr>
          <t>本部管理費と本部人件費の内訳を「様式10-3本部管理費・本部人件費内訳」に記載すること。</t>
        </r>
      </text>
    </comment>
    <comment ref="L20" authorId="0" shapeId="0" xr:uid="{00000000-0006-0000-0100-000009000000}">
      <text>
        <r>
          <rPr>
            <b/>
            <sz val="10"/>
            <color indexed="81"/>
            <rFont val="MS P ゴシック"/>
            <family val="3"/>
            <charset val="128"/>
          </rPr>
          <t>利益相当額は本部管理費に含めること。</t>
        </r>
      </text>
    </comment>
    <comment ref="K22" authorId="0" shapeId="0" xr:uid="{00000000-0006-0000-0100-00000A000000}">
      <text>
        <r>
          <rPr>
            <b/>
            <sz val="10"/>
            <color indexed="81"/>
            <rFont val="MS P ゴシック"/>
            <family val="3"/>
            <charset val="128"/>
          </rPr>
          <t>学童クラブ登録に係る経費は非課税。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日吉　傑</author>
    <author>岩﨑　亮太</author>
  </authors>
  <commentList>
    <comment ref="A7" authorId="0" shapeId="0" xr:uid="{00000000-0006-0000-0300-000001000000}">
      <text>
        <r>
          <rPr>
            <b/>
            <sz val="10"/>
            <color indexed="81"/>
            <rFont val="MS P ゴシック"/>
            <family val="3"/>
            <charset val="128"/>
          </rPr>
          <t>学童クラブ業務のみ公募している事業の場合、一般登録分の記入欄は全て0とすること。</t>
        </r>
      </text>
    </comment>
    <comment ref="C7" authorId="1" shapeId="0" xr:uid="{00000000-0006-0000-0300-000002000000}">
      <text>
        <r>
          <rPr>
            <b/>
            <sz val="10"/>
            <color indexed="81"/>
            <rFont val="MS P ゴシック"/>
            <family val="3"/>
            <charset val="128"/>
          </rPr>
          <t>数字は黄色いセルにのみ入力すること。</t>
        </r>
      </text>
    </comment>
    <comment ref="D7" authorId="1" shapeId="0" xr:uid="{00000000-0006-0000-0300-000003000000}">
      <text>
        <r>
          <rPr>
            <b/>
            <sz val="10"/>
            <color indexed="81"/>
            <rFont val="MS P ゴシック"/>
            <family val="3"/>
            <charset val="128"/>
          </rPr>
          <t>上段に「平均月時間数」、下段に「平均時給単価」を入力すること。</t>
        </r>
      </text>
    </comment>
    <comment ref="H7" authorId="1" shapeId="0" xr:uid="{00000000-0006-0000-0300-000004000000}">
      <text>
        <r>
          <rPr>
            <b/>
            <sz val="10"/>
            <color indexed="81"/>
            <rFont val="MS P ゴシック"/>
            <family val="3"/>
            <charset val="128"/>
          </rPr>
          <t>賞与等について、複数人いる場合は合計値を記入すること。</t>
        </r>
      </text>
    </comment>
    <comment ref="D8" authorId="1" shapeId="0" xr:uid="{00000000-0006-0000-0300-000005000000}">
      <text>
        <r>
          <rPr>
            <b/>
            <sz val="10"/>
            <color indexed="81"/>
            <rFont val="MS P ゴシック"/>
            <family val="3"/>
            <charset val="128"/>
          </rPr>
          <t>北区で定める労働報酬下限額（R7年度暫定額）1,219円を上回るように設定すること。</t>
        </r>
      </text>
    </comment>
    <comment ref="J34" authorId="1" shapeId="0" xr:uid="{00000000-0006-0000-0300-000006000000}">
      <text>
        <r>
          <rPr>
            <b/>
            <sz val="10"/>
            <color indexed="81"/>
            <rFont val="MS P ゴシック"/>
            <family val="3"/>
            <charset val="128"/>
          </rPr>
          <t>合計額は、様式9-1　「人件費」の合計金額と一致すること。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岩﨑　亮太</author>
    <author>山本 真梨子</author>
  </authors>
  <commentList>
    <comment ref="E10" authorId="0" shapeId="0" xr:uid="{00000000-0006-0000-0500-000001000000}">
      <text>
        <r>
          <rPr>
            <b/>
            <sz val="10"/>
            <color indexed="81"/>
            <rFont val="MS P ゴシック"/>
            <family val="3"/>
            <charset val="128"/>
          </rPr>
          <t>合計額は、様式9-1「運営費　その他」の合計金額と一致すること。</t>
        </r>
      </text>
    </comment>
    <comment ref="L10" authorId="0" shapeId="0" xr:uid="{00000000-0006-0000-0500-000002000000}">
      <text>
        <r>
          <rPr>
            <b/>
            <sz val="10"/>
            <color indexed="81"/>
            <rFont val="MS P ゴシック"/>
            <family val="3"/>
            <charset val="128"/>
          </rPr>
          <t>合計額は、様式9-1「管理費　本部管理費」の合計金額と一致すること。</t>
        </r>
      </text>
    </comment>
    <comment ref="C11" authorId="0" shapeId="0" xr:uid="{00000000-0006-0000-0500-000003000000}">
      <text>
        <r>
          <rPr>
            <b/>
            <sz val="10"/>
            <color indexed="81"/>
            <rFont val="MS P ゴシック"/>
            <family val="3"/>
            <charset val="128"/>
          </rPr>
          <t>黄色のセルに、入力すること（数式は入力しないこと）。
黄色のセル以外は変更しないこと。</t>
        </r>
      </text>
    </comment>
    <comment ref="I11" authorId="1" shapeId="0" xr:uid="{00000000-0006-0000-0500-000004000000}">
      <text>
        <r>
          <rPr>
            <b/>
            <sz val="10"/>
            <color indexed="81"/>
            <rFont val="MS P ゴシック"/>
            <family val="3"/>
            <charset val="128"/>
          </rPr>
          <t>本部利益については、必ず入力してください。</t>
        </r>
      </text>
    </comment>
    <comment ref="I13" authorId="0" shapeId="0" xr:uid="{00000000-0006-0000-0500-000005000000}">
      <text>
        <r>
          <rPr>
            <b/>
            <sz val="10"/>
            <color indexed="81"/>
            <rFont val="MS P ゴシック"/>
            <family val="3"/>
            <charset val="128"/>
          </rPr>
          <t>租税公課を計上する場合は、本部管理費に含めること。</t>
        </r>
      </text>
    </comment>
    <comment ref="L16" authorId="0" shapeId="0" xr:uid="{00000000-0006-0000-0500-000006000000}">
      <text>
        <r>
          <rPr>
            <b/>
            <sz val="10"/>
            <color indexed="81"/>
            <rFont val="MS P ゴシック"/>
            <family val="3"/>
            <charset val="128"/>
          </rPr>
          <t>合計額は、様式9-1「管理費　本部人件費」の合計金額と一致すること。</t>
        </r>
      </text>
    </comment>
  </commentList>
</comments>
</file>

<file path=xl/sharedStrings.xml><?xml version="1.0" encoding="utf-8"?>
<sst xmlns="http://schemas.openxmlformats.org/spreadsheetml/2006/main" count="281" uniqueCount="99">
  <si>
    <t>年間賞与</t>
    <rPh sb="0" eb="2">
      <t>ネンカン</t>
    </rPh>
    <rPh sb="2" eb="4">
      <t>ショウヨ</t>
    </rPh>
    <phoneticPr fontId="2"/>
  </si>
  <si>
    <t>年間計</t>
    <rPh sb="0" eb="3">
      <t>ネンカンケイ</t>
    </rPh>
    <phoneticPr fontId="2"/>
  </si>
  <si>
    <t>月額
給与計</t>
    <rPh sb="0" eb="2">
      <t>ゲツガク</t>
    </rPh>
    <rPh sb="3" eb="5">
      <t>キュウヨ</t>
    </rPh>
    <rPh sb="5" eb="6">
      <t>ケイ</t>
    </rPh>
    <phoneticPr fontId="2"/>
  </si>
  <si>
    <t>年額
給与計</t>
    <rPh sb="0" eb="2">
      <t>ネンガク</t>
    </rPh>
    <rPh sb="3" eb="5">
      <t>キュウヨ</t>
    </rPh>
    <rPh sb="5" eb="6">
      <t>ケイ</t>
    </rPh>
    <phoneticPr fontId="2"/>
  </si>
  <si>
    <t>人件費</t>
    <rPh sb="0" eb="3">
      <t>ジンケンヒ</t>
    </rPh>
    <phoneticPr fontId="2"/>
  </si>
  <si>
    <t>科　　目</t>
    <rPh sb="0" eb="1">
      <t>カ</t>
    </rPh>
    <rPh sb="3" eb="4">
      <t>メ</t>
    </rPh>
    <phoneticPr fontId="2"/>
  </si>
  <si>
    <t>合計</t>
    <rPh sb="0" eb="2">
      <t>ゴウケイ</t>
    </rPh>
    <phoneticPr fontId="2"/>
  </si>
  <si>
    <t>責任者</t>
    <rPh sb="0" eb="3">
      <t>セキニンシャ</t>
    </rPh>
    <phoneticPr fontId="2"/>
  </si>
  <si>
    <t xml:space="preserve">単位：円 </t>
    <rPh sb="0" eb="2">
      <t>タンイ</t>
    </rPh>
    <rPh sb="3" eb="4">
      <t>エン</t>
    </rPh>
    <phoneticPr fontId="2"/>
  </si>
  <si>
    <t>支　　出　</t>
    <rPh sb="0" eb="1">
      <t>ササ</t>
    </rPh>
    <rPh sb="3" eb="4">
      <t>デ</t>
    </rPh>
    <phoneticPr fontId="2"/>
  </si>
  <si>
    <t>　退職引当金</t>
    <rPh sb="1" eb="3">
      <t>タイショク</t>
    </rPh>
    <rPh sb="3" eb="5">
      <t>ヒキアテ</t>
    </rPh>
    <rPh sb="5" eb="6">
      <t>キン</t>
    </rPh>
    <phoneticPr fontId="2"/>
  </si>
  <si>
    <t>　賞与</t>
    <rPh sb="1" eb="3">
      <t>ショウヨ</t>
    </rPh>
    <phoneticPr fontId="2"/>
  </si>
  <si>
    <t>運営費（消耗品・通信費等）</t>
    <rPh sb="0" eb="3">
      <t>ウンエイヒ</t>
    </rPh>
    <rPh sb="4" eb="6">
      <t>ショウモウ</t>
    </rPh>
    <rPh sb="6" eb="7">
      <t>ヒン</t>
    </rPh>
    <rPh sb="8" eb="11">
      <t>ツウシンヒ</t>
    </rPh>
    <rPh sb="11" eb="12">
      <t>トウ</t>
    </rPh>
    <phoneticPr fontId="2"/>
  </si>
  <si>
    <t>管理費（本部経費等）</t>
    <rPh sb="0" eb="3">
      <t>カンリヒ</t>
    </rPh>
    <rPh sb="4" eb="6">
      <t>ホンブ</t>
    </rPh>
    <rPh sb="6" eb="8">
      <t>ケイヒ</t>
    </rPh>
    <rPh sb="8" eb="9">
      <t>トウ</t>
    </rPh>
    <phoneticPr fontId="2"/>
  </si>
  <si>
    <t>※作成に当たっては、記入例を参照すること。</t>
    <rPh sb="1" eb="3">
      <t>サクセイ</t>
    </rPh>
    <rPh sb="4" eb="5">
      <t>ア</t>
    </rPh>
    <rPh sb="10" eb="12">
      <t>キニュウ</t>
    </rPh>
    <rPh sb="12" eb="13">
      <t>レイ</t>
    </rPh>
    <rPh sb="14" eb="16">
      <t>サンショウ</t>
    </rPh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</si>
  <si>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</si>
  <si>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</si>
  <si>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　通勤交通費</t>
    <rPh sb="1" eb="3">
      <t>ツウキン</t>
    </rPh>
    <rPh sb="3" eb="6">
      <t>コウツウヒ</t>
    </rPh>
    <phoneticPr fontId="2"/>
  </si>
  <si>
    <t>　法定福利費</t>
    <rPh sb="1" eb="3">
      <t>ホウテイ</t>
    </rPh>
    <rPh sb="3" eb="5">
      <t>フクリ</t>
    </rPh>
    <rPh sb="5" eb="6">
      <t>ヒ</t>
    </rPh>
    <phoneticPr fontId="2"/>
  </si>
  <si>
    <t>　福利厚生費</t>
    <rPh sb="1" eb="3">
      <t>フクリ</t>
    </rPh>
    <rPh sb="3" eb="6">
      <t>コウセイヒ</t>
    </rPh>
    <phoneticPr fontId="2"/>
  </si>
  <si>
    <t>職 種</t>
    <phoneticPr fontId="2"/>
  </si>
  <si>
    <t>うち
一般登録</t>
    <rPh sb="3" eb="5">
      <t>イッパン</t>
    </rPh>
    <rPh sb="5" eb="7">
      <t>トウロク</t>
    </rPh>
    <phoneticPr fontId="2"/>
  </si>
  <si>
    <t>うち学童
クラブ登録</t>
    <rPh sb="2" eb="4">
      <t>ガクドウ</t>
    </rPh>
    <rPh sb="8" eb="10">
      <t>トウロク</t>
    </rPh>
    <phoneticPr fontId="2"/>
  </si>
  <si>
    <t>税込額</t>
    <rPh sb="0" eb="2">
      <t>ゼイコミ</t>
    </rPh>
    <rPh sb="2" eb="3">
      <t>ガク</t>
    </rPh>
    <phoneticPr fontId="2"/>
  </si>
  <si>
    <t>消費税（10％）</t>
    <phoneticPr fontId="2"/>
  </si>
  <si>
    <t>人数</t>
    <rPh sb="0" eb="2">
      <t>ニンズウ</t>
    </rPh>
    <phoneticPr fontId="2"/>
  </si>
  <si>
    <t>１人あたり
平均月額給与</t>
    <rPh sb="1" eb="2">
      <t>ニン</t>
    </rPh>
    <rPh sb="6" eb="8">
      <t>ヘイキン</t>
    </rPh>
    <rPh sb="8" eb="10">
      <t>ゲツガク</t>
    </rPh>
    <rPh sb="10" eb="12">
      <t>キュウヨ</t>
    </rPh>
    <phoneticPr fontId="2"/>
  </si>
  <si>
    <t>その他
（交通費、福利厚生費等）</t>
    <rPh sb="2" eb="3">
      <t>タ</t>
    </rPh>
    <rPh sb="5" eb="8">
      <t>コウツウヒ</t>
    </rPh>
    <rPh sb="9" eb="11">
      <t>フクリ</t>
    </rPh>
    <rPh sb="11" eb="14">
      <t>コウセイヒ</t>
    </rPh>
    <rPh sb="14" eb="15">
      <t>トウ</t>
    </rPh>
    <phoneticPr fontId="2"/>
  </si>
  <si>
    <t>特別活動経費</t>
    <rPh sb="0" eb="2">
      <t>トクベツ</t>
    </rPh>
    <rPh sb="2" eb="4">
      <t>カツドウ</t>
    </rPh>
    <rPh sb="4" eb="6">
      <t>ケイヒ</t>
    </rPh>
    <phoneticPr fontId="2"/>
  </si>
  <si>
    <t>　活動事業費</t>
    <rPh sb="1" eb="3">
      <t>カツドウ</t>
    </rPh>
    <rPh sb="3" eb="6">
      <t>ジギョウヒ</t>
    </rPh>
    <phoneticPr fontId="2"/>
  </si>
  <si>
    <t>　講師謝礼</t>
    <rPh sb="1" eb="3">
      <t>コウシ</t>
    </rPh>
    <rPh sb="3" eb="5">
      <t>シャレイ</t>
    </rPh>
    <phoneticPr fontId="2"/>
  </si>
  <si>
    <t>クラブ活動経費</t>
    <rPh sb="3" eb="5">
      <t>カツドウ</t>
    </rPh>
    <rPh sb="5" eb="7">
      <t>ケイヒ</t>
    </rPh>
    <phoneticPr fontId="2"/>
  </si>
  <si>
    <t>（記入例）</t>
    <rPh sb="1" eb="3">
      <t>キニュウ</t>
    </rPh>
    <rPh sb="3" eb="4">
      <t>レイ</t>
    </rPh>
    <phoneticPr fontId="2"/>
  </si>
  <si>
    <t>単位：円</t>
    <phoneticPr fontId="2"/>
  </si>
  <si>
    <t>※経費については、委託事業者決定となった後、協議・調整の上、委託経費を決定する。したがって、提案段階での経費がそのまま委託経費になるとは限らない。</t>
    <rPh sb="1" eb="3">
      <t>ケイヒ</t>
    </rPh>
    <rPh sb="9" eb="11">
      <t>イタク</t>
    </rPh>
    <rPh sb="11" eb="13">
      <t>ジギョウ</t>
    </rPh>
    <rPh sb="13" eb="14">
      <t>シャ</t>
    </rPh>
    <rPh sb="14" eb="16">
      <t>ケッテイ</t>
    </rPh>
    <rPh sb="20" eb="21">
      <t>アト</t>
    </rPh>
    <rPh sb="22" eb="24">
      <t>キョウギ</t>
    </rPh>
    <rPh sb="25" eb="27">
      <t>チョウセイ</t>
    </rPh>
    <rPh sb="28" eb="29">
      <t>ウエ</t>
    </rPh>
    <rPh sb="30" eb="32">
      <t>イタク</t>
    </rPh>
    <rPh sb="32" eb="34">
      <t>ケイヒ</t>
    </rPh>
    <rPh sb="35" eb="37">
      <t>ケッテイ</t>
    </rPh>
    <rPh sb="46" eb="48">
      <t>テイアン</t>
    </rPh>
    <rPh sb="48" eb="50">
      <t>ダンカイ</t>
    </rPh>
    <rPh sb="52" eb="54">
      <t>ケイヒ</t>
    </rPh>
    <rPh sb="59" eb="61">
      <t>イタク</t>
    </rPh>
    <rPh sb="61" eb="63">
      <t>ケイヒ</t>
    </rPh>
    <rPh sb="68" eb="69">
      <t>カギ</t>
    </rPh>
    <phoneticPr fontId="2"/>
  </si>
  <si>
    <t xml:space="preserve">【特記事項】
</t>
    <rPh sb="1" eb="3">
      <t>トッキ</t>
    </rPh>
    <rPh sb="3" eb="5">
      <t>ジコウ</t>
    </rPh>
    <phoneticPr fontId="2"/>
  </si>
  <si>
    <t>一般登録分　記入欄</t>
    <rPh sb="0" eb="2">
      <t>イッパン</t>
    </rPh>
    <rPh sb="2" eb="4">
      <t>トウロク</t>
    </rPh>
    <rPh sb="4" eb="5">
      <t>ブン</t>
    </rPh>
    <rPh sb="6" eb="8">
      <t>キニュウ</t>
    </rPh>
    <rPh sb="8" eb="9">
      <t>ラン</t>
    </rPh>
    <phoneticPr fontId="2"/>
  </si>
  <si>
    <t>主任</t>
    <rPh sb="0" eb="2">
      <t>シュニン</t>
    </rPh>
    <phoneticPr fontId="2"/>
  </si>
  <si>
    <t>１人あたり
平均月時間数
平均時給単価</t>
    <rPh sb="1" eb="2">
      <t>ヒト</t>
    </rPh>
    <rPh sb="6" eb="8">
      <t>ヘイキン</t>
    </rPh>
    <rPh sb="8" eb="9">
      <t>ツキ</t>
    </rPh>
    <rPh sb="9" eb="11">
      <t>ジカン</t>
    </rPh>
    <rPh sb="11" eb="12">
      <t>スウ</t>
    </rPh>
    <rPh sb="13" eb="15">
      <t>ヘイキン</t>
    </rPh>
    <rPh sb="15" eb="17">
      <t>ジキュウ</t>
    </rPh>
    <rPh sb="17" eb="19">
      <t>タンカ</t>
    </rPh>
    <phoneticPr fontId="2"/>
  </si>
  <si>
    <t>学童クラブ登録分　記入欄</t>
    <rPh sb="0" eb="2">
      <t>ガクドウ</t>
    </rPh>
    <rPh sb="5" eb="7">
      <t>トウロク</t>
    </rPh>
    <rPh sb="7" eb="8">
      <t>ブン</t>
    </rPh>
    <rPh sb="9" eb="11">
      <t>キニュウ</t>
    </rPh>
    <rPh sb="11" eb="12">
      <t>ラン</t>
    </rPh>
    <phoneticPr fontId="2"/>
  </si>
  <si>
    <t>一般：１名　学童：３名</t>
    <rPh sb="0" eb="2">
      <t>イッパン</t>
    </rPh>
    <rPh sb="6" eb="8">
      <t>ガクドウ</t>
    </rPh>
    <rPh sb="10" eb="11">
      <t>メイ</t>
    </rPh>
    <phoneticPr fontId="2"/>
  </si>
  <si>
    <t>　【責任者】</t>
    <rPh sb="2" eb="5">
      <t>セキニンシャ</t>
    </rPh>
    <phoneticPr fontId="2"/>
  </si>
  <si>
    <t>　【常勤】</t>
    <rPh sb="2" eb="4">
      <t>ジョウキン</t>
    </rPh>
    <phoneticPr fontId="2"/>
  </si>
  <si>
    <t>　【非常勤】</t>
    <rPh sb="2" eb="5">
      <t>ヒジョウキン</t>
    </rPh>
    <phoneticPr fontId="2"/>
  </si>
  <si>
    <t>　【主任】</t>
    <rPh sb="2" eb="4">
      <t>シュニン</t>
    </rPh>
    <phoneticPr fontId="2"/>
  </si>
  <si>
    <t>　消耗品費</t>
    <rPh sb="1" eb="3">
      <t>ショウモウ</t>
    </rPh>
    <rPh sb="3" eb="4">
      <t>ヒン</t>
    </rPh>
    <rPh sb="4" eb="5">
      <t>ヒ</t>
    </rPh>
    <phoneticPr fontId="4"/>
  </si>
  <si>
    <t>　教材費</t>
    <rPh sb="1" eb="4">
      <t>キョウザイヒ</t>
    </rPh>
    <phoneticPr fontId="4"/>
  </si>
  <si>
    <t>　通信費</t>
    <rPh sb="1" eb="4">
      <t>ツウシンヒ</t>
    </rPh>
    <phoneticPr fontId="4"/>
  </si>
  <si>
    <t>　賃借料</t>
    <rPh sb="1" eb="4">
      <t>チンシャクリョウ</t>
    </rPh>
    <phoneticPr fontId="5"/>
  </si>
  <si>
    <t>　修繕費</t>
    <rPh sb="1" eb="4">
      <t>シュウゼンヒ</t>
    </rPh>
    <phoneticPr fontId="4"/>
  </si>
  <si>
    <t>　その他</t>
    <rPh sb="3" eb="4">
      <t>タ</t>
    </rPh>
    <phoneticPr fontId="5"/>
  </si>
  <si>
    <t>　採用・求人費</t>
    <rPh sb="4" eb="6">
      <t>キュウジン</t>
    </rPh>
    <phoneticPr fontId="2"/>
  </si>
  <si>
    <t>　研修費（交通費含む）</t>
    <rPh sb="1" eb="3">
      <t>ケンシュウ</t>
    </rPh>
    <rPh sb="3" eb="4">
      <t>ヒ</t>
    </rPh>
    <rPh sb="5" eb="8">
      <t>コウツウヒ</t>
    </rPh>
    <rPh sb="8" eb="9">
      <t>フク</t>
    </rPh>
    <phoneticPr fontId="2"/>
  </si>
  <si>
    <t>　保健衛生費</t>
    <rPh sb="1" eb="3">
      <t>ホケン</t>
    </rPh>
    <rPh sb="3" eb="6">
      <t>エイセイヒ</t>
    </rPh>
    <phoneticPr fontId="2"/>
  </si>
  <si>
    <t>　本部管理費</t>
  </si>
  <si>
    <t>　本部人件費</t>
    <rPh sb="3" eb="5">
      <t>ジンケン</t>
    </rPh>
    <rPh sb="5" eb="6">
      <t>ヒ</t>
    </rPh>
    <phoneticPr fontId="2"/>
  </si>
  <si>
    <t>その他</t>
    <rPh sb="2" eb="3">
      <t>タ</t>
    </rPh>
    <phoneticPr fontId="2"/>
  </si>
  <si>
    <t>〇〇料</t>
    <rPh sb="2" eb="3">
      <t>リョウ</t>
    </rPh>
    <phoneticPr fontId="2"/>
  </si>
  <si>
    <t>△△料</t>
    <rPh sb="2" eb="3">
      <t>リョウ</t>
    </rPh>
    <phoneticPr fontId="2"/>
  </si>
  <si>
    <t>本部管理費</t>
    <rPh sb="0" eb="2">
      <t>ホンブ</t>
    </rPh>
    <rPh sb="2" eb="5">
      <t>カンリヒ</t>
    </rPh>
    <phoneticPr fontId="2"/>
  </si>
  <si>
    <t>本部人件費</t>
    <rPh sb="0" eb="2">
      <t>ホンブ</t>
    </rPh>
    <rPh sb="2" eb="5">
      <t>ジンケンヒ</t>
    </rPh>
    <phoneticPr fontId="2"/>
  </si>
  <si>
    <t>▽▽費</t>
    <rPh sb="2" eb="3">
      <t>ヒ</t>
    </rPh>
    <phoneticPr fontId="2"/>
  </si>
  <si>
    <t>課長</t>
    <rPh sb="0" eb="2">
      <t>カチョウ</t>
    </rPh>
    <phoneticPr fontId="2"/>
  </si>
  <si>
    <t>部長</t>
    <rPh sb="0" eb="2">
      <t>ブチョウ</t>
    </rPh>
    <phoneticPr fontId="2"/>
  </si>
  <si>
    <t>1名</t>
    <rPh sb="1" eb="2">
      <t>メイ</t>
    </rPh>
    <phoneticPr fontId="2"/>
  </si>
  <si>
    <t>※科目は変更しないこと。該当しない科目がある場合は、運営費（消耗品・通信費等）のその他に計上すること。</t>
    <rPh sb="1" eb="3">
      <t>カモク</t>
    </rPh>
    <rPh sb="4" eb="6">
      <t>ヘンコウ</t>
    </rPh>
    <rPh sb="12" eb="14">
      <t>ガイトウ</t>
    </rPh>
    <rPh sb="17" eb="19">
      <t>カモク</t>
    </rPh>
    <rPh sb="22" eb="24">
      <t>バアイ</t>
    </rPh>
    <rPh sb="26" eb="29">
      <t>ウンエイヒ</t>
    </rPh>
    <rPh sb="30" eb="32">
      <t>ショウモウ</t>
    </rPh>
    <rPh sb="32" eb="33">
      <t>ヒン</t>
    </rPh>
    <rPh sb="34" eb="37">
      <t>ツウシンヒ</t>
    </rPh>
    <rPh sb="37" eb="38">
      <t>トウ</t>
    </rPh>
    <rPh sb="42" eb="43">
      <t>タ</t>
    </rPh>
    <rPh sb="44" eb="46">
      <t>ケイジョウ</t>
    </rPh>
    <phoneticPr fontId="2"/>
  </si>
  <si>
    <t>一般：２名　学童：５名</t>
    <rPh sb="0" eb="2">
      <t>イッパン</t>
    </rPh>
    <rPh sb="6" eb="8">
      <t>ガクドウ</t>
    </rPh>
    <rPh sb="10" eb="11">
      <t>メイ</t>
    </rPh>
    <phoneticPr fontId="2"/>
  </si>
  <si>
    <t>一般：６名　学童：９名</t>
    <rPh sb="0" eb="2">
      <t>イッパン</t>
    </rPh>
    <rPh sb="6" eb="8">
      <t>ガクドウ</t>
    </rPh>
    <rPh sb="10" eb="11">
      <t>メイ</t>
    </rPh>
    <phoneticPr fontId="2"/>
  </si>
  <si>
    <t>備     考</t>
    <rPh sb="0" eb="1">
      <t>ソノウ</t>
    </rPh>
    <rPh sb="6" eb="7">
      <t>コウ</t>
    </rPh>
    <phoneticPr fontId="2"/>
  </si>
  <si>
    <t>その他
(交通費、福利厚生費等)</t>
    <rPh sb="2" eb="3">
      <t>タ</t>
    </rPh>
    <rPh sb="5" eb="8">
      <t>コウツウヒ</t>
    </rPh>
    <rPh sb="9" eb="11">
      <t>フクリ</t>
    </rPh>
    <rPh sb="11" eb="14">
      <t>コウセイヒ</t>
    </rPh>
    <rPh sb="14" eb="15">
      <t>トウ</t>
    </rPh>
    <phoneticPr fontId="2"/>
  </si>
  <si>
    <t>その他
(交通費、福利厚生費等)</t>
    <rPh sb="2" eb="3">
      <t>タ</t>
    </rPh>
    <phoneticPr fontId="2"/>
  </si>
  <si>
    <t>エリアマネージャー</t>
  </si>
  <si>
    <t>一般合計</t>
    <rPh sb="0" eb="2">
      <t>イッパン</t>
    </rPh>
    <rPh sb="2" eb="4">
      <t>ゴウケイ</t>
    </rPh>
    <rPh sb="3" eb="4">
      <t>ケイ</t>
    </rPh>
    <phoneticPr fontId="2"/>
  </si>
  <si>
    <t>勤務形態</t>
    <rPh sb="0" eb="2">
      <t>キンム</t>
    </rPh>
    <rPh sb="2" eb="4">
      <t>ケイタイ</t>
    </rPh>
    <phoneticPr fontId="2"/>
  </si>
  <si>
    <t>常勤</t>
    <rPh sb="0" eb="2">
      <t>ジョウキン</t>
    </rPh>
    <phoneticPr fontId="2"/>
  </si>
  <si>
    <t>非常勤</t>
    <rPh sb="0" eb="3">
      <t>ヒジョウキン</t>
    </rPh>
    <phoneticPr fontId="2"/>
  </si>
  <si>
    <t>指導員（正社員）</t>
    <rPh sb="0" eb="3">
      <t>シドウイン</t>
    </rPh>
    <phoneticPr fontId="2"/>
  </si>
  <si>
    <t>指導員（契約社員）</t>
    <rPh sb="0" eb="3">
      <t>シドウイン</t>
    </rPh>
    <phoneticPr fontId="2"/>
  </si>
  <si>
    <t>指導員
(パート・アルバイト)</t>
    <rPh sb="0" eb="3">
      <t>シドウイン</t>
    </rPh>
    <phoneticPr fontId="2"/>
  </si>
  <si>
    <t>学童クラブ合計</t>
    <rPh sb="0" eb="2">
      <t>ガクドウ</t>
    </rPh>
    <rPh sb="5" eb="7">
      <t>ゴウケイ</t>
    </rPh>
    <rPh sb="6" eb="7">
      <t>ケイ</t>
    </rPh>
    <phoneticPr fontId="2"/>
  </si>
  <si>
    <t>一般・学童合計</t>
    <rPh sb="0" eb="2">
      <t>イッパン</t>
    </rPh>
    <rPh sb="3" eb="5">
      <t>ガクドウ</t>
    </rPh>
    <rPh sb="5" eb="7">
      <t>ゴウケイ</t>
    </rPh>
    <phoneticPr fontId="2"/>
  </si>
  <si>
    <t>　本部人件費</t>
  </si>
  <si>
    <t>本部利益</t>
    <rPh sb="0" eb="2">
      <t>ホンブ</t>
    </rPh>
    <rPh sb="2" eb="4">
      <t>リエキ</t>
    </rPh>
    <phoneticPr fontId="2"/>
  </si>
  <si>
    <t>本部利益</t>
    <rPh sb="0" eb="2">
      <t>ホンブ</t>
    </rPh>
    <rPh sb="2" eb="4">
      <t>リエキ</t>
    </rPh>
    <phoneticPr fontId="2"/>
  </si>
  <si>
    <t>様式１０－１</t>
    <rPh sb="0" eb="2">
      <t>ヨウシキ</t>
    </rPh>
    <phoneticPr fontId="2"/>
  </si>
  <si>
    <t>様式１０－２</t>
    <rPh sb="0" eb="2">
      <t>ヨウシキ</t>
    </rPh>
    <phoneticPr fontId="2"/>
  </si>
  <si>
    <t>様式１０－３</t>
    <rPh sb="0" eb="2">
      <t>ヨウシキ</t>
    </rPh>
    <phoneticPr fontId="2"/>
  </si>
  <si>
    <t>法人名　▶</t>
    <rPh sb="0" eb="2">
      <t>ホウジン</t>
    </rPh>
    <rPh sb="2" eb="3">
      <t>メイ</t>
    </rPh>
    <phoneticPr fontId="2"/>
  </si>
  <si>
    <t>法人名　▶</t>
    <rPh sb="0" eb="2">
      <t>ホウジン</t>
    </rPh>
    <rPh sb="2" eb="3">
      <t>メイ</t>
    </rPh>
    <phoneticPr fontId="2"/>
  </si>
  <si>
    <t>放課後子ども総合プラン　人件費詳細内訳</t>
    <rPh sb="0" eb="3">
      <t>ホウカゴ</t>
    </rPh>
    <rPh sb="3" eb="4">
      <t>コ</t>
    </rPh>
    <rPh sb="6" eb="8">
      <t>ソウゴウ</t>
    </rPh>
    <phoneticPr fontId="2"/>
  </si>
  <si>
    <t>株式会社〇〇</t>
    <rPh sb="0" eb="4">
      <t>カブシキガイシャ</t>
    </rPh>
    <phoneticPr fontId="2"/>
  </si>
  <si>
    <t>放課後子ども総合プラン　その他・本部管理費・本部人件費欄詳細内訳</t>
    <rPh sb="0" eb="4">
      <t>ホウカゴコ</t>
    </rPh>
    <rPh sb="6" eb="8">
      <t>ソウゴウ</t>
    </rPh>
    <phoneticPr fontId="2"/>
  </si>
  <si>
    <t>■　当該事業に従事する職員の最低時給予定単価　▶</t>
    <rPh sb="2" eb="4">
      <t>トウガイ</t>
    </rPh>
    <rPh sb="4" eb="6">
      <t>ジギョウ</t>
    </rPh>
    <rPh sb="7" eb="9">
      <t>ジュウジ</t>
    </rPh>
    <rPh sb="11" eb="13">
      <t>ショクイン</t>
    </rPh>
    <rPh sb="14" eb="16">
      <t>サイテイ</t>
    </rPh>
    <rPh sb="16" eb="18">
      <t>ジキュウ</t>
    </rPh>
    <rPh sb="18" eb="20">
      <t>ヨテイ</t>
    </rPh>
    <rPh sb="20" eb="22">
      <t>タンカ</t>
    </rPh>
    <phoneticPr fontId="2"/>
  </si>
  <si>
    <t>円</t>
    <rPh sb="0" eb="1">
      <t>エン</t>
    </rPh>
    <phoneticPr fontId="2"/>
  </si>
  <si>
    <t>租税公課</t>
    <rPh sb="0" eb="2">
      <t>ソゼイ</t>
    </rPh>
    <rPh sb="2" eb="4">
      <t>コウカ</t>
    </rPh>
    <phoneticPr fontId="2"/>
  </si>
  <si>
    <t>放課後子ども総合プラン　令和９年度経費について</t>
    <rPh sb="0" eb="3">
      <t>ホウカゴ</t>
    </rPh>
    <rPh sb="3" eb="4">
      <t>コ</t>
    </rPh>
    <rPh sb="6" eb="8">
      <t>ソウゴウ</t>
    </rPh>
    <rPh sb="12" eb="14">
      <t>レイワ</t>
    </rPh>
    <rPh sb="15" eb="17">
      <t>ネンド</t>
    </rPh>
    <rPh sb="17" eb="19">
      <t>ケイヒ</t>
    </rPh>
    <phoneticPr fontId="2"/>
  </si>
  <si>
    <t>赤羽小学校</t>
    <rPh sb="0" eb="5">
      <t>アカバネショウガッコウ</t>
    </rPh>
    <phoneticPr fontId="2"/>
  </si>
  <si>
    <t>赤羽小学校</t>
    <rPh sb="0" eb="2">
      <t>アカバネ</t>
    </rPh>
    <rPh sb="2" eb="5">
      <t>ショウガッコウ</t>
    </rPh>
    <phoneticPr fontId="2"/>
  </si>
  <si>
    <t>放課後子ども総合プラン　令和９年度経費について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</si>
</sst>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.0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name val="游ゴシック"/>
      <family val="3"/>
      <charset val="128"/>
    </font>
    <font>
      <b/>
      <sz val="16"/>
      <name val="游ゴシック"/>
      <family val="3"/>
      <charset val="128"/>
    </font>
    <font>
      <sz val="11"/>
      <name val="游ゴシック"/>
      <family val="3"/>
      <charset val="128"/>
    </font>
    <font>
      <sz val="16"/>
      <name val="游ゴシック"/>
      <family val="3"/>
      <charset val="128"/>
    </font>
    <font>
      <b/>
      <sz val="12"/>
      <name val="游ゴシック"/>
      <family val="3"/>
      <charset val="128"/>
    </font>
    <font>
      <sz val="10"/>
      <name val="游ゴシック"/>
      <family val="3"/>
      <charset val="128"/>
    </font>
    <font>
      <sz val="9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0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2">
    <border>
      <left/>
      <right/>
      <top/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dotted">
        <color indexed="64"/>
      </left>
      <right style="dotted">
        <color indexed="64"/>
      </right>
      <top style="thin">
        <color indexed="64"/>
      </top>
      <bottom/>
      <diagonal style="thin">
        <color indexed="64"/>
      </diagonal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double">
        <color indexed="64"/>
      </top>
      <bottom/>
      <diagonal style="thin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9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 shrinkToFit="1"/>
    </xf>
    <xf numFmtId="0" fontId="6" fillId="0" borderId="0" xfId="0" applyFont="1" applyAlignment="1">
      <alignment vertical="top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38" fontId="12" fillId="0" borderId="0" xfId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 shrinkToFit="1"/>
    </xf>
    <xf numFmtId="0" fontId="11" fillId="0" borderId="16" xfId="0" applyFont="1" applyBorder="1" applyAlignment="1">
      <alignment horizontal="center" vertical="center"/>
    </xf>
    <xf numFmtId="0" fontId="10" fillId="0" borderId="0" xfId="0" applyFont="1" applyProtection="1">
      <alignment vertical="center"/>
      <protection locked="0"/>
    </xf>
    <xf numFmtId="0" fontId="11" fillId="0" borderId="12" xfId="0" applyFont="1" applyBorder="1" applyAlignment="1" applyProtection="1">
      <alignment vertical="center" shrinkToFit="1"/>
      <protection locked="0"/>
    </xf>
    <xf numFmtId="0" fontId="11" fillId="0" borderId="15" xfId="0" applyFont="1" applyBorder="1" applyAlignment="1" applyProtection="1">
      <alignment vertical="center" shrinkToFit="1"/>
      <protection locked="0"/>
    </xf>
    <xf numFmtId="0" fontId="11" fillId="0" borderId="24" xfId="0" applyFont="1" applyBorder="1" applyAlignment="1">
      <alignment horizontal="center" vertical="center" wrapText="1" shrinkToFit="1"/>
    </xf>
    <xf numFmtId="0" fontId="11" fillId="0" borderId="25" xfId="0" applyFont="1" applyBorder="1" applyAlignment="1">
      <alignment horizontal="center" vertical="center" wrapText="1" shrinkToFit="1"/>
    </xf>
    <xf numFmtId="0" fontId="11" fillId="0" borderId="24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 shrinkToFit="1"/>
    </xf>
    <xf numFmtId="0" fontId="11" fillId="0" borderId="27" xfId="0" applyFont="1" applyBorder="1" applyAlignment="1">
      <alignment horizontal="center" vertical="center" wrapText="1" shrinkToFit="1"/>
    </xf>
    <xf numFmtId="0" fontId="11" fillId="0" borderId="28" xfId="0" applyFont="1" applyBorder="1" applyAlignment="1">
      <alignment horizontal="center" vertical="center"/>
    </xf>
    <xf numFmtId="0" fontId="11" fillId="0" borderId="6" xfId="0" applyFont="1" applyBorder="1" applyAlignment="1" applyProtection="1">
      <alignment vertical="center" shrinkToFit="1"/>
      <protection locked="0"/>
    </xf>
    <xf numFmtId="0" fontId="8" fillId="0" borderId="12" xfId="0" applyFont="1" applyBorder="1" applyAlignment="1">
      <alignment vertical="center" shrinkToFit="1"/>
    </xf>
    <xf numFmtId="0" fontId="8" fillId="0" borderId="12" xfId="2" applyFont="1" applyBorder="1" applyAlignment="1">
      <alignment vertical="center" shrinkToFit="1"/>
    </xf>
    <xf numFmtId="0" fontId="8" fillId="0" borderId="1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15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3" fontId="8" fillId="2" borderId="1" xfId="0" applyNumberFormat="1" applyFont="1" applyFill="1" applyBorder="1" applyAlignment="1" applyProtection="1">
      <alignment horizontal="right" vertical="center" shrinkToFit="1"/>
      <protection locked="0"/>
    </xf>
    <xf numFmtId="176" fontId="8" fillId="0" borderId="8" xfId="0" applyNumberFormat="1" applyFont="1" applyBorder="1" applyAlignment="1">
      <alignment horizontal="right" vertical="center" shrinkToFit="1"/>
    </xf>
    <xf numFmtId="3" fontId="8" fillId="2" borderId="3" xfId="0" applyNumberFormat="1" applyFont="1" applyFill="1" applyBorder="1" applyAlignment="1" applyProtection="1">
      <alignment horizontal="right" vertical="center" shrinkToFit="1"/>
      <protection locked="0"/>
    </xf>
    <xf numFmtId="176" fontId="8" fillId="0" borderId="1" xfId="0" applyNumberFormat="1" applyFont="1" applyBorder="1" applyAlignment="1">
      <alignment horizontal="right" vertical="center" shrinkToFit="1"/>
    </xf>
    <xf numFmtId="3" fontId="8" fillId="2" borderId="11" xfId="0" applyNumberFormat="1" applyFont="1" applyFill="1" applyBorder="1" applyAlignment="1" applyProtection="1">
      <alignment horizontal="right" vertical="center" shrinkToFit="1"/>
      <protection locked="0"/>
    </xf>
    <xf numFmtId="3" fontId="8" fillId="2" borderId="5" xfId="0" applyNumberFormat="1" applyFont="1" applyFill="1" applyBorder="1" applyAlignment="1" applyProtection="1">
      <alignment horizontal="right" vertical="center" shrinkToFit="1"/>
      <protection locked="0"/>
    </xf>
    <xf numFmtId="176" fontId="8" fillId="0" borderId="9" xfId="0" applyNumberFormat="1" applyFont="1" applyBorder="1" applyAlignment="1">
      <alignment horizontal="right" vertical="center" shrinkToFit="1"/>
    </xf>
    <xf numFmtId="0" fontId="8" fillId="0" borderId="11" xfId="0" applyFont="1" applyBorder="1" applyAlignment="1">
      <alignment vertical="center" shrinkToFit="1"/>
    </xf>
    <xf numFmtId="0" fontId="8" fillId="0" borderId="3" xfId="0" applyFont="1" applyBorder="1" applyAlignment="1">
      <alignment vertical="center" shrinkToFit="1"/>
    </xf>
    <xf numFmtId="0" fontId="8" fillId="0" borderId="9" xfId="0" applyFont="1" applyBorder="1" applyAlignment="1">
      <alignment vertical="center" shrinkToFit="1"/>
    </xf>
    <xf numFmtId="38" fontId="8" fillId="2" borderId="1" xfId="1" applyFont="1" applyFill="1" applyBorder="1" applyAlignment="1" applyProtection="1">
      <alignment horizontal="right" vertical="center" shrinkToFit="1"/>
      <protection locked="0"/>
    </xf>
    <xf numFmtId="38" fontId="8" fillId="2" borderId="3" xfId="1" applyFont="1" applyFill="1" applyBorder="1" applyAlignment="1" applyProtection="1">
      <alignment horizontal="right" vertical="center" shrinkToFit="1"/>
      <protection locked="0"/>
    </xf>
    <xf numFmtId="38" fontId="8" fillId="2" borderId="13" xfId="1" applyFont="1" applyFill="1" applyBorder="1" applyAlignment="1" applyProtection="1">
      <alignment horizontal="right" vertical="center" shrinkToFit="1"/>
      <protection locked="0"/>
    </xf>
    <xf numFmtId="38" fontId="8" fillId="2" borderId="14" xfId="1" applyFont="1" applyFill="1" applyBorder="1" applyAlignment="1" applyProtection="1">
      <alignment horizontal="right" vertical="center" shrinkToFit="1"/>
      <protection locked="0"/>
    </xf>
    <xf numFmtId="38" fontId="8" fillId="2" borderId="5" xfId="1" applyFont="1" applyFill="1" applyBorder="1" applyAlignment="1" applyProtection="1">
      <alignment horizontal="right" vertical="center" shrinkToFit="1"/>
      <protection locked="0"/>
    </xf>
    <xf numFmtId="0" fontId="13" fillId="4" borderId="12" xfId="0" applyFont="1" applyFill="1" applyBorder="1" applyAlignment="1">
      <alignment vertical="center" shrinkToFit="1"/>
    </xf>
    <xf numFmtId="176" fontId="13" fillId="4" borderId="1" xfId="0" applyNumberFormat="1" applyFont="1" applyFill="1" applyBorder="1" applyAlignment="1">
      <alignment horizontal="right" vertical="center" shrinkToFit="1"/>
    </xf>
    <xf numFmtId="176" fontId="13" fillId="4" borderId="3" xfId="0" applyNumberFormat="1" applyFont="1" applyFill="1" applyBorder="1" applyAlignment="1">
      <alignment horizontal="right" vertical="center" shrinkToFit="1"/>
    </xf>
    <xf numFmtId="176" fontId="13" fillId="4" borderId="8" xfId="0" applyNumberFormat="1" applyFont="1" applyFill="1" applyBorder="1" applyAlignment="1">
      <alignment horizontal="right" vertical="center" shrinkToFit="1"/>
    </xf>
    <xf numFmtId="176" fontId="13" fillId="4" borderId="7" xfId="0" applyNumberFormat="1" applyFont="1" applyFill="1" applyBorder="1" applyAlignment="1">
      <alignment horizontal="right" vertical="center" shrinkToFit="1"/>
    </xf>
    <xf numFmtId="176" fontId="8" fillId="4" borderId="7" xfId="0" applyNumberFormat="1" applyFont="1" applyFill="1" applyBorder="1" applyAlignment="1">
      <alignment horizontal="right" vertical="center" shrinkToFit="1"/>
    </xf>
    <xf numFmtId="176" fontId="8" fillId="4" borderId="3" xfId="0" applyNumberFormat="1" applyFont="1" applyFill="1" applyBorder="1" applyAlignment="1">
      <alignment horizontal="right" vertical="center" shrinkToFit="1"/>
    </xf>
    <xf numFmtId="176" fontId="8" fillId="4" borderId="8" xfId="0" applyNumberFormat="1" applyFont="1" applyFill="1" applyBorder="1" applyAlignment="1">
      <alignment horizontal="right" vertical="center" shrinkToFit="1"/>
    </xf>
    <xf numFmtId="176" fontId="8" fillId="4" borderId="10" xfId="0" applyNumberFormat="1" applyFont="1" applyFill="1" applyBorder="1" applyAlignment="1">
      <alignment horizontal="right" vertical="center" shrinkToFit="1"/>
    </xf>
    <xf numFmtId="176" fontId="8" fillId="4" borderId="0" xfId="0" applyNumberFormat="1" applyFont="1" applyFill="1" applyAlignment="1">
      <alignment horizontal="right" vertical="center" shrinkToFit="1"/>
    </xf>
    <xf numFmtId="0" fontId="13" fillId="4" borderId="2" xfId="0" applyFont="1" applyFill="1" applyBorder="1" applyAlignment="1">
      <alignment vertical="center" shrinkToFit="1"/>
    </xf>
    <xf numFmtId="176" fontId="13" fillId="4" borderId="13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38" fontId="8" fillId="2" borderId="37" xfId="1" applyFont="1" applyFill="1" applyBorder="1" applyAlignment="1" applyProtection="1">
      <alignment horizontal="right" vertical="center" wrapText="1"/>
      <protection locked="0"/>
    </xf>
    <xf numFmtId="38" fontId="8" fillId="2" borderId="41" xfId="1" applyFont="1" applyFill="1" applyBorder="1" applyAlignment="1" applyProtection="1">
      <alignment horizontal="right" vertical="center" wrapText="1"/>
      <protection locked="0"/>
    </xf>
    <xf numFmtId="38" fontId="8" fillId="2" borderId="44" xfId="1" applyFont="1" applyFill="1" applyBorder="1" applyAlignment="1" applyProtection="1">
      <alignment horizontal="right" vertical="center" wrapText="1"/>
      <protection locked="0"/>
    </xf>
    <xf numFmtId="38" fontId="8" fillId="2" borderId="45" xfId="1" applyFont="1" applyFill="1" applyBorder="1" applyAlignment="1" applyProtection="1">
      <alignment horizontal="right" vertical="center" wrapText="1"/>
      <protection locked="0"/>
    </xf>
    <xf numFmtId="38" fontId="8" fillId="0" borderId="51" xfId="1" applyFont="1" applyFill="1" applyBorder="1" applyAlignment="1">
      <alignment horizontal="right" vertical="center" wrapText="1"/>
    </xf>
    <xf numFmtId="38" fontId="8" fillId="0" borderId="52" xfId="1" applyFont="1" applyFill="1" applyBorder="1" applyAlignment="1">
      <alignment horizontal="right" vertical="center" wrapText="1"/>
    </xf>
    <xf numFmtId="38" fontId="8" fillId="0" borderId="53" xfId="1" applyFont="1" applyFill="1" applyBorder="1" applyAlignment="1">
      <alignment horizontal="right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38" fontId="8" fillId="0" borderId="55" xfId="1" applyFont="1" applyFill="1" applyBorder="1" applyAlignment="1">
      <alignment horizontal="right" vertical="center" wrapText="1"/>
    </xf>
    <xf numFmtId="38" fontId="8" fillId="0" borderId="56" xfId="1" applyFont="1" applyFill="1" applyBorder="1" applyAlignment="1">
      <alignment horizontal="right" vertical="center" wrapText="1"/>
    </xf>
    <xf numFmtId="38" fontId="8" fillId="0" borderId="61" xfId="1" applyFont="1" applyFill="1" applyBorder="1" applyAlignment="1">
      <alignment horizontal="right" vertical="center" wrapText="1"/>
    </xf>
    <xf numFmtId="0" fontId="8" fillId="0" borderId="12" xfId="0" applyFont="1" applyBorder="1" applyAlignment="1" applyProtection="1">
      <alignment vertical="center" shrinkToFit="1"/>
      <protection locked="0"/>
    </xf>
    <xf numFmtId="0" fontId="8" fillId="2" borderId="12" xfId="0" applyFont="1" applyFill="1" applyBorder="1" applyAlignment="1" applyProtection="1">
      <alignment vertical="center" shrinkToFit="1"/>
      <protection locked="0"/>
    </xf>
    <xf numFmtId="0" fontId="8" fillId="0" borderId="1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38" fontId="8" fillId="2" borderId="1" xfId="0" applyNumberFormat="1" applyFont="1" applyFill="1" applyBorder="1" applyAlignment="1" applyProtection="1">
      <alignment horizontal="right" vertical="center" shrinkToFit="1"/>
      <protection locked="0"/>
    </xf>
    <xf numFmtId="38" fontId="8" fillId="2" borderId="3" xfId="0" applyNumberFormat="1" applyFont="1" applyFill="1" applyBorder="1" applyAlignment="1" applyProtection="1">
      <alignment horizontal="right" vertical="center" shrinkToFit="1"/>
      <protection locked="0"/>
    </xf>
    <xf numFmtId="38" fontId="8" fillId="0" borderId="8" xfId="0" applyNumberFormat="1" applyFont="1" applyBorder="1" applyAlignment="1">
      <alignment horizontal="right" vertical="center" shrinkToFit="1"/>
    </xf>
    <xf numFmtId="38" fontId="13" fillId="4" borderId="1" xfId="0" applyNumberFormat="1" applyFont="1" applyFill="1" applyBorder="1" applyAlignment="1">
      <alignment horizontal="right" vertical="center" shrinkToFit="1"/>
    </xf>
    <xf numFmtId="38" fontId="13" fillId="4" borderId="3" xfId="0" applyNumberFormat="1" applyFont="1" applyFill="1" applyBorder="1" applyAlignment="1">
      <alignment horizontal="right" vertical="center" shrinkToFit="1"/>
    </xf>
    <xf numFmtId="38" fontId="13" fillId="4" borderId="8" xfId="0" applyNumberFormat="1" applyFont="1" applyFill="1" applyBorder="1" applyAlignment="1">
      <alignment horizontal="right" vertical="center" shrinkToFit="1"/>
    </xf>
    <xf numFmtId="38" fontId="8" fillId="0" borderId="50" xfId="1" applyFont="1" applyFill="1" applyBorder="1" applyAlignment="1">
      <alignment horizontal="center" vertical="center" wrapText="1"/>
    </xf>
    <xf numFmtId="38" fontId="8" fillId="0" borderId="54" xfId="1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176" fontId="8" fillId="4" borderId="2" xfId="0" applyNumberFormat="1" applyFont="1" applyFill="1" applyBorder="1" applyAlignment="1">
      <alignment horizontal="right" vertical="center" shrinkToFit="1"/>
    </xf>
    <xf numFmtId="176" fontId="8" fillId="4" borderId="32" xfId="0" applyNumberFormat="1" applyFont="1" applyFill="1" applyBorder="1" applyAlignment="1">
      <alignment horizontal="right" vertical="center" shrinkToFit="1"/>
    </xf>
    <xf numFmtId="0" fontId="7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8" fontId="13" fillId="0" borderId="7" xfId="1" applyFont="1" applyFill="1" applyBorder="1" applyAlignment="1" applyProtection="1">
      <alignment horizontal="right" vertical="center" shrinkToFit="1"/>
    </xf>
    <xf numFmtId="176" fontId="8" fillId="0" borderId="7" xfId="0" applyNumberFormat="1" applyFont="1" applyBorder="1" applyAlignment="1">
      <alignment horizontal="right" vertical="center" shrinkToFit="1"/>
    </xf>
    <xf numFmtId="3" fontId="8" fillId="0" borderId="7" xfId="0" applyNumberFormat="1" applyFont="1" applyBorder="1" applyAlignment="1">
      <alignment horizontal="right" vertical="center" shrinkToFit="1"/>
    </xf>
    <xf numFmtId="0" fontId="6" fillId="0" borderId="0" xfId="0" applyFont="1" applyAlignment="1">
      <alignment vertical="center" wrapText="1"/>
    </xf>
    <xf numFmtId="38" fontId="6" fillId="2" borderId="0" xfId="1" applyFont="1" applyFill="1" applyBorder="1" applyAlignment="1">
      <alignment vertical="center" wrapText="1"/>
    </xf>
    <xf numFmtId="38" fontId="6" fillId="2" borderId="0" xfId="1" applyFont="1" applyFill="1" applyBorder="1" applyAlignment="1" applyProtection="1">
      <alignment vertical="center" wrapText="1"/>
      <protection locked="0"/>
    </xf>
    <xf numFmtId="0" fontId="14" fillId="0" borderId="12" xfId="0" applyFont="1" applyBorder="1" applyAlignment="1">
      <alignment vertical="center" shrinkToFit="1"/>
    </xf>
    <xf numFmtId="38" fontId="13" fillId="4" borderId="13" xfId="0" applyNumberFormat="1" applyFont="1" applyFill="1" applyBorder="1" applyAlignment="1">
      <alignment horizontal="right" vertical="center" shrinkToFit="1"/>
    </xf>
    <xf numFmtId="38" fontId="8" fillId="0" borderId="1" xfId="0" applyNumberFormat="1" applyFont="1" applyBorder="1" applyAlignment="1">
      <alignment horizontal="right" vertical="center" shrinkToFit="1"/>
    </xf>
    <xf numFmtId="38" fontId="8" fillId="2" borderId="13" xfId="0" applyNumberFormat="1" applyFont="1" applyFill="1" applyBorder="1" applyAlignment="1" applyProtection="1">
      <alignment horizontal="right" vertical="center" shrinkToFit="1"/>
      <protection locked="0"/>
    </xf>
    <xf numFmtId="38" fontId="13" fillId="0" borderId="33" xfId="1" applyFont="1" applyFill="1" applyBorder="1" applyAlignment="1">
      <alignment horizontal="center" vertical="center" wrapText="1"/>
    </xf>
    <xf numFmtId="38" fontId="13" fillId="0" borderId="57" xfId="1" applyFont="1" applyFill="1" applyBorder="1" applyAlignment="1">
      <alignment horizontal="right" vertical="center" wrapText="1"/>
    </xf>
    <xf numFmtId="38" fontId="13" fillId="0" borderId="34" xfId="1" applyFont="1" applyFill="1" applyBorder="1" applyAlignment="1">
      <alignment horizontal="right" vertical="center" wrapText="1"/>
    </xf>
    <xf numFmtId="38" fontId="13" fillId="0" borderId="35" xfId="1" applyFont="1" applyFill="1" applyBorder="1" applyAlignment="1">
      <alignment horizontal="right" vertical="center" wrapText="1"/>
    </xf>
    <xf numFmtId="0" fontId="8" fillId="0" borderId="15" xfId="0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19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176" fontId="13" fillId="4" borderId="4" xfId="0" applyNumberFormat="1" applyFont="1" applyFill="1" applyBorder="1" applyAlignment="1">
      <alignment horizontal="right" vertical="center" shrinkToFit="1"/>
    </xf>
    <xf numFmtId="176" fontId="13" fillId="4" borderId="20" xfId="0" applyNumberFormat="1" applyFont="1" applyFill="1" applyBorder="1" applyAlignment="1">
      <alignment horizontal="right" vertical="center" shrinkToFit="1"/>
    </xf>
    <xf numFmtId="0" fontId="7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176" fontId="13" fillId="4" borderId="5" xfId="0" applyNumberFormat="1" applyFont="1" applyFill="1" applyBorder="1" applyAlignment="1">
      <alignment horizontal="right" vertical="center" shrinkToFit="1"/>
    </xf>
    <xf numFmtId="176" fontId="13" fillId="4" borderId="25" xfId="0" applyNumberFormat="1" applyFont="1" applyFill="1" applyBorder="1" applyAlignment="1">
      <alignment horizontal="right" vertical="center" shrinkToFit="1"/>
    </xf>
    <xf numFmtId="176" fontId="13" fillId="4" borderId="19" xfId="0" applyNumberFormat="1" applyFont="1" applyFill="1" applyBorder="1" applyAlignment="1">
      <alignment horizontal="right" vertical="center" shrinkToFit="1"/>
    </xf>
    <xf numFmtId="176" fontId="13" fillId="4" borderId="18" xfId="0" applyNumberFormat="1" applyFont="1" applyFill="1" applyBorder="1" applyAlignment="1">
      <alignment horizontal="right" vertical="center" shrinkToFit="1"/>
    </xf>
    <xf numFmtId="0" fontId="11" fillId="0" borderId="15" xfId="0" applyFont="1" applyBorder="1" applyAlignment="1" applyProtection="1">
      <alignment horizontal="center" vertical="center" shrinkToFit="1"/>
      <protection locked="0"/>
    </xf>
    <xf numFmtId="0" fontId="11" fillId="0" borderId="21" xfId="0" applyFont="1" applyBorder="1" applyAlignment="1" applyProtection="1">
      <alignment horizontal="center" vertical="center" shrinkToFit="1"/>
      <protection locked="0"/>
    </xf>
    <xf numFmtId="0" fontId="11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8" fillId="0" borderId="16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38" fontId="8" fillId="0" borderId="39" xfId="1" applyFont="1" applyFill="1" applyBorder="1" applyAlignment="1">
      <alignment horizontal="right" vertical="center" wrapText="1"/>
    </xf>
    <xf numFmtId="38" fontId="8" fillId="0" borderId="42" xfId="1" applyFont="1" applyFill="1" applyBorder="1" applyAlignment="1">
      <alignment horizontal="right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38" fontId="8" fillId="0" borderId="38" xfId="1" applyFont="1" applyFill="1" applyBorder="1" applyAlignment="1">
      <alignment horizontal="right" vertical="center" wrapText="1"/>
    </xf>
    <xf numFmtId="38" fontId="8" fillId="0" borderId="41" xfId="1" applyFont="1" applyFill="1" applyBorder="1" applyAlignment="1">
      <alignment horizontal="right" vertical="center" wrapText="1"/>
    </xf>
    <xf numFmtId="38" fontId="8" fillId="2" borderId="38" xfId="1" applyFont="1" applyFill="1" applyBorder="1" applyAlignment="1" applyProtection="1">
      <alignment horizontal="right" vertical="center" wrapText="1"/>
      <protection locked="0"/>
    </xf>
    <xf numFmtId="38" fontId="8" fillId="2" borderId="41" xfId="1" applyFont="1" applyFill="1" applyBorder="1" applyAlignment="1" applyProtection="1">
      <alignment horizontal="right" vertical="center" wrapText="1"/>
      <protection locked="0"/>
    </xf>
    <xf numFmtId="38" fontId="8" fillId="2" borderId="36" xfId="1" applyFont="1" applyFill="1" applyBorder="1" applyAlignment="1" applyProtection="1">
      <alignment horizontal="center" vertical="center" wrapText="1"/>
      <protection locked="0"/>
    </xf>
    <xf numFmtId="38" fontId="8" fillId="2" borderId="40" xfId="1" applyFont="1" applyFill="1" applyBorder="1" applyAlignment="1" applyProtection="1">
      <alignment horizontal="center" vertical="center" wrapText="1"/>
      <protection locked="0"/>
    </xf>
    <xf numFmtId="38" fontId="8" fillId="0" borderId="46" xfId="1" applyFont="1" applyFill="1" applyBorder="1" applyAlignment="1">
      <alignment horizontal="right" vertical="center" wrapText="1"/>
    </xf>
    <xf numFmtId="38" fontId="8" fillId="0" borderId="49" xfId="1" applyFont="1" applyFill="1" applyBorder="1" applyAlignment="1">
      <alignment horizontal="right" vertical="center" wrapText="1"/>
    </xf>
    <xf numFmtId="38" fontId="8" fillId="2" borderId="45" xfId="1" applyFont="1" applyFill="1" applyBorder="1" applyAlignment="1" applyProtection="1">
      <alignment horizontal="right" vertical="center" wrapText="1"/>
      <protection locked="0"/>
    </xf>
    <xf numFmtId="38" fontId="8" fillId="2" borderId="48" xfId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vertical="center" wrapText="1"/>
    </xf>
    <xf numFmtId="38" fontId="8" fillId="2" borderId="59" xfId="1" applyFont="1" applyFill="1" applyBorder="1" applyAlignment="1" applyProtection="1">
      <alignment horizontal="right" vertical="center" wrapText="1"/>
      <protection locked="0"/>
    </xf>
    <xf numFmtId="38" fontId="8" fillId="0" borderId="45" xfId="1" applyFont="1" applyFill="1" applyBorder="1" applyAlignment="1">
      <alignment horizontal="right" vertical="center" wrapText="1"/>
    </xf>
    <xf numFmtId="38" fontId="8" fillId="0" borderId="59" xfId="1" applyFont="1" applyFill="1" applyBorder="1" applyAlignment="1">
      <alignment horizontal="right" vertical="center" wrapText="1"/>
    </xf>
    <xf numFmtId="38" fontId="8" fillId="2" borderId="43" xfId="1" applyFont="1" applyFill="1" applyBorder="1" applyAlignment="1" applyProtection="1">
      <alignment horizontal="center" vertical="center" wrapText="1"/>
      <protection locked="0"/>
    </xf>
    <xf numFmtId="38" fontId="8" fillId="2" borderId="58" xfId="1" applyFont="1" applyFill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38" fontId="8" fillId="0" borderId="60" xfId="1" applyFont="1" applyFill="1" applyBorder="1" applyAlignment="1">
      <alignment horizontal="right" vertical="center" wrapText="1"/>
    </xf>
    <xf numFmtId="38" fontId="8" fillId="2" borderId="47" xfId="1" applyFont="1" applyFill="1" applyBorder="1" applyAlignment="1" applyProtection="1">
      <alignment horizontal="center" vertical="center" wrapText="1"/>
      <protection locked="0"/>
    </xf>
    <xf numFmtId="38" fontId="8" fillId="0" borderId="48" xfId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/>
    </xf>
    <xf numFmtId="0" fontId="8" fillId="0" borderId="21" xfId="0" applyFont="1" applyBorder="1" applyAlignment="1">
      <alignment vertical="center" shrinkToFit="1"/>
    </xf>
    <xf numFmtId="0" fontId="8" fillId="0" borderId="12" xfId="0" applyFont="1" applyBorder="1" applyAlignment="1">
      <alignment vertical="center" shrinkToFit="1"/>
    </xf>
    <xf numFmtId="0" fontId="11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15" xfId="0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38" fontId="8" fillId="0" borderId="1" xfId="1" applyFont="1" applyFill="1" applyBorder="1" applyAlignment="1" applyProtection="1">
      <alignment horizontal="right" vertical="center" shrinkToFit="1"/>
      <protection locked="0"/>
    </xf>
    <xf numFmtId="38" fontId="8" fillId="0" borderId="3" xfId="1" applyFont="1" applyFill="1" applyBorder="1" applyAlignment="1" applyProtection="1">
      <alignment horizontal="right" vertical="center" shrinkToFit="1"/>
      <protection locked="0"/>
    </xf>
    <xf numFmtId="38" fontId="8" fillId="0" borderId="1" xfId="1" applyFont="1" applyFill="1" applyBorder="1" applyAlignment="1" applyProtection="1">
      <alignment horizontal="right" vertical="center" shrinkToFit="1"/>
    </xf>
    <xf numFmtId="38" fontId="8" fillId="0" borderId="3" xfId="1" applyFont="1" applyFill="1" applyBorder="1" applyAlignment="1" applyProtection="1">
      <alignment horizontal="right" vertical="center" shrinkToFi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M47"/>
  <sheetViews>
    <sheetView tabSelected="1" view="pageBreakPreview" zoomScale="85" zoomScaleNormal="100" zoomScaleSheetLayoutView="85" workbookViewId="0">
      <selection activeCell="B6" sqref="B6"/>
    </sheetView>
  </sheetViews>
  <sheetFormatPr defaultColWidth="9" defaultRowHeight="13"/>
  <cols>
    <col min="1" max="1" width="2.7265625" style="1" customWidth="1"/>
    <col min="2" max="2" width="16.453125" style="1" customWidth="1"/>
    <col min="3" max="5" width="13.7265625" style="1" customWidth="1"/>
    <col min="6" max="6" width="22" style="1" customWidth="1"/>
    <col min="7" max="7" width="4.08984375" style="1" customWidth="1"/>
    <col min="8" max="8" width="2.36328125" style="1" customWidth="1"/>
    <col min="9" max="9" width="19.08984375" style="1" customWidth="1"/>
    <col min="10" max="12" width="13.7265625" style="1" customWidth="1"/>
    <col min="13" max="13" width="22" style="1" customWidth="1"/>
    <col min="14" max="16384" width="9" style="1"/>
  </cols>
  <sheetData>
    <row r="1" spans="1:13" ht="20">
      <c r="A1" s="4" t="s">
        <v>84</v>
      </c>
      <c r="B1" s="5"/>
      <c r="C1" s="5"/>
      <c r="D1" s="5"/>
      <c r="E1" s="5"/>
      <c r="F1" s="6"/>
    </row>
    <row r="2" spans="1:13" ht="26.25" customHeight="1">
      <c r="A2" s="135" t="s">
        <v>97</v>
      </c>
      <c r="B2" s="135"/>
      <c r="C2" s="135"/>
      <c r="D2" s="98" t="s">
        <v>95</v>
      </c>
      <c r="E2" s="98"/>
      <c r="F2" s="98"/>
      <c r="G2" s="98"/>
      <c r="H2" s="98"/>
      <c r="I2" s="98"/>
      <c r="J2" s="98"/>
      <c r="K2" s="98"/>
      <c r="L2" s="98"/>
      <c r="M2" s="98"/>
    </row>
    <row r="3" spans="1:13" ht="7.5" customHeight="1">
      <c r="A3" s="7"/>
      <c r="B3" s="7"/>
      <c r="C3" s="7"/>
      <c r="D3" s="7"/>
      <c r="E3" s="7"/>
      <c r="F3" s="7"/>
    </row>
    <row r="4" spans="1:13" ht="21" customHeight="1">
      <c r="A4" s="7"/>
      <c r="B4" s="8"/>
      <c r="C4" s="9"/>
      <c r="D4" s="7"/>
      <c r="E4" s="8"/>
      <c r="K4" s="99" t="s">
        <v>87</v>
      </c>
      <c r="L4" s="136"/>
      <c r="M4" s="136"/>
    </row>
    <row r="5" spans="1:13" ht="7.5" customHeight="1">
      <c r="A5" s="7"/>
      <c r="B5" s="8"/>
      <c r="C5" s="8"/>
      <c r="D5" s="7"/>
      <c r="E5" s="8"/>
      <c r="F5" s="10"/>
    </row>
    <row r="6" spans="1:13" ht="21" customHeight="1">
      <c r="A6" s="7"/>
      <c r="B6" s="11"/>
      <c r="C6" s="11"/>
      <c r="D6" s="7"/>
      <c r="E6" s="11"/>
      <c r="M6" s="6" t="s">
        <v>8</v>
      </c>
    </row>
    <row r="7" spans="1:13" ht="18.75" customHeight="1">
      <c r="A7" s="115" t="s">
        <v>5</v>
      </c>
      <c r="B7" s="116"/>
      <c r="C7" s="121" t="s">
        <v>15</v>
      </c>
      <c r="D7" s="122"/>
      <c r="E7" s="123"/>
      <c r="F7" s="127" t="s">
        <v>68</v>
      </c>
      <c r="H7" s="115" t="s">
        <v>5</v>
      </c>
      <c r="I7" s="116"/>
      <c r="J7" s="121" t="s">
        <v>15</v>
      </c>
      <c r="K7" s="122"/>
      <c r="L7" s="123"/>
      <c r="M7" s="127" t="s">
        <v>68</v>
      </c>
    </row>
    <row r="8" spans="1:13" ht="37.5" customHeight="1">
      <c r="A8" s="117"/>
      <c r="B8" s="118"/>
      <c r="C8" s="25" t="s">
        <v>21</v>
      </c>
      <c r="D8" s="26" t="s">
        <v>22</v>
      </c>
      <c r="E8" s="27" t="s">
        <v>6</v>
      </c>
      <c r="F8" s="128"/>
      <c r="H8" s="117"/>
      <c r="I8" s="126"/>
      <c r="J8" s="28" t="s">
        <v>21</v>
      </c>
      <c r="K8" s="29" t="s">
        <v>22</v>
      </c>
      <c r="L8" s="30" t="s">
        <v>6</v>
      </c>
      <c r="M8" s="128"/>
    </row>
    <row r="9" spans="1:13" ht="25.5" customHeight="1">
      <c r="A9" s="114" t="s">
        <v>9</v>
      </c>
      <c r="B9" s="114"/>
      <c r="C9" s="46"/>
      <c r="D9" s="47"/>
      <c r="E9" s="48"/>
      <c r="F9" s="23"/>
      <c r="H9" s="34"/>
      <c r="I9" s="64" t="s">
        <v>12</v>
      </c>
      <c r="J9" s="65">
        <f>SUM(J10:J15)</f>
        <v>0</v>
      </c>
      <c r="K9" s="56">
        <f>SUM(K10:K15)</f>
        <v>0</v>
      </c>
      <c r="L9" s="57">
        <f>J9+K9</f>
        <v>0</v>
      </c>
      <c r="M9" s="23"/>
    </row>
    <row r="10" spans="1:13" ht="25.5" customHeight="1">
      <c r="A10" s="119"/>
      <c r="B10" s="54" t="s">
        <v>4</v>
      </c>
      <c r="C10" s="55">
        <f>SUM(C11:C19)</f>
        <v>0</v>
      </c>
      <c r="D10" s="56">
        <f>SUM(D11:D19)</f>
        <v>0</v>
      </c>
      <c r="E10" s="57">
        <f>C10+D10</f>
        <v>0</v>
      </c>
      <c r="F10" s="23"/>
      <c r="H10" s="35"/>
      <c r="I10" s="37" t="s">
        <v>45</v>
      </c>
      <c r="J10" s="51"/>
      <c r="K10" s="50"/>
      <c r="L10" s="40">
        <f t="shared" ref="L10:L21" si="0">J10+K10</f>
        <v>0</v>
      </c>
      <c r="M10" s="23"/>
    </row>
    <row r="11" spans="1:13" ht="25.5" customHeight="1">
      <c r="A11" s="119"/>
      <c r="B11" s="32" t="s">
        <v>41</v>
      </c>
      <c r="C11" s="192">
        <f>'様式10-2'!G7</f>
        <v>0</v>
      </c>
      <c r="D11" s="100"/>
      <c r="E11" s="40">
        <f>C11</f>
        <v>0</v>
      </c>
      <c r="F11" s="23"/>
      <c r="H11" s="35"/>
      <c r="I11" s="37" t="s">
        <v>46</v>
      </c>
      <c r="J11" s="51"/>
      <c r="K11" s="50"/>
      <c r="L11" s="40">
        <f t="shared" si="0"/>
        <v>0</v>
      </c>
      <c r="M11" s="23"/>
    </row>
    <row r="12" spans="1:13" ht="25.5" customHeight="1">
      <c r="A12" s="119"/>
      <c r="B12" s="32" t="s">
        <v>44</v>
      </c>
      <c r="C12" s="192">
        <f>'様式10-2'!G9</f>
        <v>0</v>
      </c>
      <c r="D12" s="193">
        <f>'様式10-2'!G23</f>
        <v>0</v>
      </c>
      <c r="E12" s="40">
        <f t="shared" ref="E12:E19" si="1">C12+D12</f>
        <v>0</v>
      </c>
      <c r="F12" s="23"/>
      <c r="H12" s="35"/>
      <c r="I12" s="37" t="s">
        <v>47</v>
      </c>
      <c r="J12" s="51"/>
      <c r="K12" s="50"/>
      <c r="L12" s="40">
        <f t="shared" si="0"/>
        <v>0</v>
      </c>
      <c r="M12" s="23"/>
    </row>
    <row r="13" spans="1:13" ht="25.5" customHeight="1">
      <c r="A13" s="119"/>
      <c r="B13" s="32" t="s">
        <v>42</v>
      </c>
      <c r="C13" s="192">
        <f>'様式10-2'!G11+'様式10-2'!G13</f>
        <v>0</v>
      </c>
      <c r="D13" s="193">
        <f>'様式10-2'!G25+'様式10-2'!G27</f>
        <v>0</v>
      </c>
      <c r="E13" s="40">
        <f t="shared" si="1"/>
        <v>0</v>
      </c>
      <c r="F13" s="23"/>
      <c r="H13" s="35"/>
      <c r="I13" s="37" t="s">
        <v>48</v>
      </c>
      <c r="J13" s="51"/>
      <c r="K13" s="50"/>
      <c r="L13" s="40">
        <f t="shared" si="0"/>
        <v>0</v>
      </c>
      <c r="M13" s="23"/>
    </row>
    <row r="14" spans="1:13" ht="25.5" customHeight="1">
      <c r="A14" s="119"/>
      <c r="B14" s="32" t="s">
        <v>43</v>
      </c>
      <c r="C14" s="192">
        <f>'様式10-2'!G15+'様式10-2'!G17</f>
        <v>0</v>
      </c>
      <c r="D14" s="193">
        <f>'様式10-2'!G29+'様式10-2'!G31</f>
        <v>0</v>
      </c>
      <c r="E14" s="40">
        <f t="shared" si="1"/>
        <v>0</v>
      </c>
      <c r="F14" s="23"/>
      <c r="H14" s="35"/>
      <c r="I14" s="37" t="s">
        <v>49</v>
      </c>
      <c r="J14" s="51"/>
      <c r="K14" s="50"/>
      <c r="L14" s="40">
        <f t="shared" si="0"/>
        <v>0</v>
      </c>
      <c r="M14" s="23"/>
    </row>
    <row r="15" spans="1:13" ht="25.5" customHeight="1">
      <c r="A15" s="119"/>
      <c r="B15" s="32" t="s">
        <v>11</v>
      </c>
      <c r="C15" s="192">
        <f>'様式10-2'!H19</f>
        <v>0</v>
      </c>
      <c r="D15" s="193">
        <f>'様式10-2'!H33</f>
        <v>0</v>
      </c>
      <c r="E15" s="40">
        <f t="shared" si="1"/>
        <v>0</v>
      </c>
      <c r="F15" s="23"/>
      <c r="H15" s="35"/>
      <c r="I15" s="37" t="s">
        <v>50</v>
      </c>
      <c r="J15" s="51"/>
      <c r="K15" s="50"/>
      <c r="L15" s="40">
        <f t="shared" si="0"/>
        <v>0</v>
      </c>
      <c r="M15" s="23"/>
    </row>
    <row r="16" spans="1:13" ht="25.5" customHeight="1">
      <c r="A16" s="119"/>
      <c r="B16" s="32" t="s">
        <v>10</v>
      </c>
      <c r="C16" s="49"/>
      <c r="D16" s="50"/>
      <c r="E16" s="40">
        <f t="shared" si="1"/>
        <v>0</v>
      </c>
      <c r="F16" s="23"/>
      <c r="H16" s="35"/>
      <c r="I16" s="64" t="s">
        <v>13</v>
      </c>
      <c r="J16" s="65">
        <f>SUM(J17:J21)</f>
        <v>0</v>
      </c>
      <c r="K16" s="56">
        <f>SUM(K17:K21)</f>
        <v>0</v>
      </c>
      <c r="L16" s="57">
        <f t="shared" si="0"/>
        <v>0</v>
      </c>
      <c r="M16" s="24"/>
    </row>
    <row r="17" spans="1:13" ht="25.5" customHeight="1">
      <c r="A17" s="119"/>
      <c r="B17" s="32" t="s">
        <v>17</v>
      </c>
      <c r="C17" s="49"/>
      <c r="D17" s="50"/>
      <c r="E17" s="40">
        <f t="shared" si="1"/>
        <v>0</v>
      </c>
      <c r="F17" s="23"/>
      <c r="H17" s="35"/>
      <c r="I17" s="37" t="s">
        <v>51</v>
      </c>
      <c r="J17" s="51"/>
      <c r="K17" s="50"/>
      <c r="L17" s="40">
        <f t="shared" si="0"/>
        <v>0</v>
      </c>
      <c r="M17" s="24"/>
    </row>
    <row r="18" spans="1:13" ht="25.5" customHeight="1">
      <c r="A18" s="119"/>
      <c r="B18" s="32" t="s">
        <v>18</v>
      </c>
      <c r="C18" s="49"/>
      <c r="D18" s="50"/>
      <c r="E18" s="40">
        <f t="shared" si="1"/>
        <v>0</v>
      </c>
      <c r="F18" s="23"/>
      <c r="H18" s="35"/>
      <c r="I18" s="38" t="s">
        <v>52</v>
      </c>
      <c r="J18" s="52"/>
      <c r="K18" s="53"/>
      <c r="L18" s="40">
        <f t="shared" si="0"/>
        <v>0</v>
      </c>
      <c r="M18" s="24"/>
    </row>
    <row r="19" spans="1:13" ht="25.5" customHeight="1">
      <c r="A19" s="119"/>
      <c r="B19" s="32" t="s">
        <v>19</v>
      </c>
      <c r="C19" s="49"/>
      <c r="D19" s="50"/>
      <c r="E19" s="40">
        <f t="shared" si="1"/>
        <v>0</v>
      </c>
      <c r="F19" s="23"/>
      <c r="H19" s="35"/>
      <c r="I19" s="38" t="s">
        <v>53</v>
      </c>
      <c r="J19" s="52"/>
      <c r="K19" s="53"/>
      <c r="L19" s="40">
        <f t="shared" si="0"/>
        <v>0</v>
      </c>
      <c r="M19" s="24"/>
    </row>
    <row r="20" spans="1:13" ht="25.5" customHeight="1">
      <c r="A20" s="119"/>
      <c r="B20" s="54" t="s">
        <v>28</v>
      </c>
      <c r="C20" s="55">
        <f>SUM(C21:C22)</f>
        <v>0</v>
      </c>
      <c r="D20" s="58"/>
      <c r="E20" s="57">
        <f t="shared" ref="E20:E25" si="2">C20</f>
        <v>0</v>
      </c>
      <c r="F20" s="23"/>
      <c r="H20" s="35"/>
      <c r="I20" s="38" t="s">
        <v>54</v>
      </c>
      <c r="J20" s="52"/>
      <c r="K20" s="53"/>
      <c r="L20" s="40">
        <f t="shared" si="0"/>
        <v>0</v>
      </c>
      <c r="M20" s="24"/>
    </row>
    <row r="21" spans="1:13" ht="25.5" customHeight="1">
      <c r="A21" s="119"/>
      <c r="B21" s="33" t="s">
        <v>29</v>
      </c>
      <c r="C21" s="49"/>
      <c r="D21" s="101"/>
      <c r="E21" s="42">
        <f t="shared" si="2"/>
        <v>0</v>
      </c>
      <c r="F21" s="23"/>
      <c r="H21" s="35"/>
      <c r="I21" s="38" t="s">
        <v>55</v>
      </c>
      <c r="J21" s="52"/>
      <c r="K21" s="53"/>
      <c r="L21" s="45">
        <f t="shared" si="0"/>
        <v>0</v>
      </c>
      <c r="M21" s="24"/>
    </row>
    <row r="22" spans="1:13" ht="25.5" customHeight="1">
      <c r="A22" s="119"/>
      <c r="B22" s="33" t="s">
        <v>30</v>
      </c>
      <c r="C22" s="49"/>
      <c r="D22" s="101"/>
      <c r="E22" s="42">
        <f t="shared" si="2"/>
        <v>0</v>
      </c>
      <c r="F22" s="23"/>
      <c r="H22" s="124" t="s">
        <v>16</v>
      </c>
      <c r="I22" s="125"/>
      <c r="J22" s="96">
        <f>C10+C20+C23+J9+J16</f>
        <v>0</v>
      </c>
      <c r="K22" s="60">
        <f>D10+D20+D23+K9+K16</f>
        <v>0</v>
      </c>
      <c r="L22" s="61">
        <f>J22+K22</f>
        <v>0</v>
      </c>
      <c r="M22" s="23"/>
    </row>
    <row r="23" spans="1:13" ht="25.5" customHeight="1">
      <c r="A23" s="119"/>
      <c r="B23" s="54" t="s">
        <v>31</v>
      </c>
      <c r="C23" s="55">
        <f>SUM(C24:C25)</f>
        <v>0</v>
      </c>
      <c r="D23" s="59"/>
      <c r="E23" s="57">
        <f t="shared" si="2"/>
        <v>0</v>
      </c>
      <c r="F23" s="23"/>
      <c r="H23" s="124" t="s">
        <v>24</v>
      </c>
      <c r="I23" s="125"/>
      <c r="J23" s="97">
        <f>ROUNDDOWN(J22*0.1,0)</f>
        <v>0</v>
      </c>
      <c r="K23" s="62"/>
      <c r="L23" s="63">
        <f>J23</f>
        <v>0</v>
      </c>
      <c r="M23" s="31"/>
    </row>
    <row r="24" spans="1:13" ht="25.5" customHeight="1">
      <c r="A24" s="119"/>
      <c r="B24" s="33" t="s">
        <v>29</v>
      </c>
      <c r="C24" s="49"/>
      <c r="D24" s="101"/>
      <c r="E24" s="40">
        <f t="shared" si="2"/>
        <v>0</v>
      </c>
      <c r="F24" s="23"/>
      <c r="H24" s="129" t="s">
        <v>23</v>
      </c>
      <c r="I24" s="130"/>
      <c r="J24" s="133">
        <f>J22+J23</f>
        <v>0</v>
      </c>
      <c r="K24" s="137">
        <f>K22+K23</f>
        <v>0</v>
      </c>
      <c r="L24" s="139">
        <f>SUM(J24:K25)</f>
        <v>0</v>
      </c>
      <c r="M24" s="141"/>
    </row>
    <row r="25" spans="1:13" ht="25.5" customHeight="1">
      <c r="A25" s="120"/>
      <c r="B25" s="33" t="s">
        <v>30</v>
      </c>
      <c r="C25" s="49"/>
      <c r="D25" s="101"/>
      <c r="E25" s="40">
        <f t="shared" si="2"/>
        <v>0</v>
      </c>
      <c r="F25" s="23"/>
      <c r="H25" s="131"/>
      <c r="I25" s="132"/>
      <c r="J25" s="134"/>
      <c r="K25" s="138"/>
      <c r="L25" s="140"/>
      <c r="M25" s="142"/>
    </row>
    <row r="26" spans="1:13" ht="18.75" customHeight="1"/>
    <row r="27" spans="1:13" ht="49.5" customHeight="1">
      <c r="A27" s="145" t="s">
        <v>35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7"/>
    </row>
    <row r="28" spans="1:13" ht="18.75" customHeight="1">
      <c r="B28" s="143" t="s">
        <v>65</v>
      </c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 ht="18.75" customHeight="1">
      <c r="B29" s="144" t="s">
        <v>34</v>
      </c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</row>
    <row r="30" spans="1:13" ht="18.75" customHeight="1">
      <c r="B30" s="18" t="s">
        <v>14</v>
      </c>
      <c r="C30" s="18"/>
      <c r="D30" s="18"/>
      <c r="E30" s="18"/>
      <c r="F30" s="18"/>
      <c r="G30" s="18"/>
    </row>
    <row r="31" spans="1:13" ht="18.75" customHeight="1"/>
    <row r="32" spans="1:13" ht="18.75" customHeight="1"/>
    <row r="33" spans="8:8" ht="18.75" customHeight="1"/>
    <row r="34" spans="8:8" ht="18.75" customHeight="1"/>
    <row r="35" spans="8:8" ht="18.75" customHeight="1"/>
    <row r="36" spans="8:8" ht="18.75" customHeight="1"/>
    <row r="37" spans="8:8" ht="18.75" customHeight="1"/>
    <row r="38" spans="8:8" ht="18.75" customHeight="1"/>
    <row r="39" spans="8:8" ht="18.75" customHeight="1"/>
    <row r="40" spans="8:8" ht="18.75" customHeight="1">
      <c r="H40" s="3"/>
    </row>
    <row r="41" spans="8:8" ht="18.75" customHeight="1"/>
    <row r="42" spans="8:8" ht="26.25" customHeight="1"/>
    <row r="43" spans="8:8" ht="12.75" customHeight="1"/>
    <row r="44" spans="8:8" ht="38.25" customHeight="1"/>
    <row r="45" spans="8:8" ht="17.25" customHeight="1"/>
    <row r="46" spans="8:8" ht="18.75" customHeight="1"/>
    <row r="47" spans="8:8" ht="18.75" customHeight="1"/>
  </sheetData>
  <sheetProtection sheet="1" objects="1" scenarios="1"/>
  <mergeCells count="20">
    <mergeCell ref="B28:M28"/>
    <mergeCell ref="B29:M29"/>
    <mergeCell ref="A27:M27"/>
    <mergeCell ref="M7:M8"/>
    <mergeCell ref="H24:I25"/>
    <mergeCell ref="J24:J25"/>
    <mergeCell ref="A2:C2"/>
    <mergeCell ref="L4:M4"/>
    <mergeCell ref="K24:K25"/>
    <mergeCell ref="L24:L25"/>
    <mergeCell ref="M24:M25"/>
    <mergeCell ref="A9:B9"/>
    <mergeCell ref="A7:B8"/>
    <mergeCell ref="A10:A25"/>
    <mergeCell ref="J7:L7"/>
    <mergeCell ref="H23:I23"/>
    <mergeCell ref="H7:I8"/>
    <mergeCell ref="H22:I22"/>
    <mergeCell ref="C7:E7"/>
    <mergeCell ref="F7:F8"/>
  </mergeCells>
  <phoneticPr fontId="2"/>
  <printOptions horizontalCentered="1"/>
  <pageMargins left="0.31496062992125984" right="0.31496062992125984" top="0.31496062992125984" bottom="0.31496062992125984" header="0.51181102362204722" footer="0.35433070866141736"/>
  <pageSetup paperSize="9" scale="81" orientation="landscape" r:id="rId1"/>
  <headerFooter alignWithMargins="0"/>
  <rowBreaks count="1" manualBreakCount="1">
    <brk id="43" max="12" man="1"/>
  </rowBreaks>
  <ignoredErrors>
    <ignoredError sqref="C20 C23" formulaRange="1"/>
    <ignoredError sqref="E11 E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M47"/>
  <sheetViews>
    <sheetView view="pageBreakPreview" zoomScale="85" zoomScaleNormal="100" zoomScaleSheetLayoutView="85" workbookViewId="0">
      <selection activeCell="P12" sqref="P12"/>
    </sheetView>
  </sheetViews>
  <sheetFormatPr defaultColWidth="9" defaultRowHeight="13"/>
  <cols>
    <col min="1" max="1" width="2.7265625" style="1" customWidth="1"/>
    <col min="2" max="2" width="16.453125" style="1" customWidth="1"/>
    <col min="3" max="5" width="13.7265625" style="1" customWidth="1"/>
    <col min="6" max="6" width="22" style="1" customWidth="1"/>
    <col min="7" max="7" width="4.08984375" style="1" customWidth="1"/>
    <col min="8" max="8" width="2.36328125" style="1" customWidth="1"/>
    <col min="9" max="9" width="19.08984375" style="1" customWidth="1"/>
    <col min="10" max="12" width="13.7265625" style="1" customWidth="1"/>
    <col min="13" max="13" width="22" style="1" customWidth="1"/>
    <col min="14" max="16384" width="9" style="1"/>
  </cols>
  <sheetData>
    <row r="1" spans="1:13" ht="20">
      <c r="A1" s="4" t="s">
        <v>84</v>
      </c>
      <c r="B1" s="5"/>
      <c r="C1" s="5"/>
      <c r="D1" s="5"/>
      <c r="E1" s="5"/>
      <c r="F1" s="6"/>
      <c r="M1" s="14" t="s">
        <v>32</v>
      </c>
    </row>
    <row r="2" spans="1:13" ht="26.25" customHeight="1">
      <c r="A2" s="135" t="s">
        <v>96</v>
      </c>
      <c r="B2" s="135"/>
      <c r="C2" s="135"/>
      <c r="D2" s="98" t="s">
        <v>98</v>
      </c>
      <c r="E2" s="98"/>
      <c r="F2" s="98"/>
      <c r="G2" s="98"/>
      <c r="H2" s="98"/>
      <c r="I2" s="98"/>
      <c r="J2" s="98"/>
      <c r="K2" s="98"/>
      <c r="L2" s="98"/>
      <c r="M2" s="98"/>
    </row>
    <row r="3" spans="1:13" ht="7.5" customHeight="1">
      <c r="A3" s="7"/>
      <c r="B3" s="7"/>
      <c r="C3" s="7"/>
      <c r="D3" s="7"/>
      <c r="E3" s="7"/>
      <c r="F3" s="7"/>
    </row>
    <row r="4" spans="1:13" ht="21" customHeight="1">
      <c r="A4" s="7"/>
      <c r="B4" s="8"/>
      <c r="C4" s="9"/>
      <c r="D4" s="7"/>
      <c r="E4" s="8"/>
      <c r="K4" s="99" t="s">
        <v>88</v>
      </c>
      <c r="L4" s="136" t="s">
        <v>90</v>
      </c>
      <c r="M4" s="136"/>
    </row>
    <row r="5" spans="1:13" ht="7.5" customHeight="1">
      <c r="A5" s="7"/>
      <c r="B5" s="8"/>
      <c r="C5" s="8"/>
      <c r="D5" s="7"/>
      <c r="E5" s="8"/>
      <c r="F5" s="10"/>
    </row>
    <row r="6" spans="1:13" ht="21" customHeight="1">
      <c r="A6" s="7"/>
      <c r="B6" s="11"/>
      <c r="C6" s="11"/>
      <c r="D6" s="7"/>
      <c r="E6" s="11"/>
      <c r="M6" s="6" t="s">
        <v>8</v>
      </c>
    </row>
    <row r="7" spans="1:13" ht="18.75" customHeight="1">
      <c r="A7" s="115" t="s">
        <v>5</v>
      </c>
      <c r="B7" s="116"/>
      <c r="C7" s="121" t="s">
        <v>15</v>
      </c>
      <c r="D7" s="122"/>
      <c r="E7" s="123"/>
      <c r="F7" s="127" t="s">
        <v>68</v>
      </c>
      <c r="H7" s="115" t="s">
        <v>5</v>
      </c>
      <c r="I7" s="116"/>
      <c r="J7" s="121" t="s">
        <v>15</v>
      </c>
      <c r="K7" s="122"/>
      <c r="L7" s="123"/>
      <c r="M7" s="127" t="s">
        <v>68</v>
      </c>
    </row>
    <row r="8" spans="1:13" ht="37.5" customHeight="1">
      <c r="A8" s="117"/>
      <c r="B8" s="118"/>
      <c r="C8" s="25" t="s">
        <v>21</v>
      </c>
      <c r="D8" s="26" t="s">
        <v>22</v>
      </c>
      <c r="E8" s="27" t="s">
        <v>6</v>
      </c>
      <c r="F8" s="128"/>
      <c r="H8" s="117"/>
      <c r="I8" s="118"/>
      <c r="J8" s="25" t="s">
        <v>21</v>
      </c>
      <c r="K8" s="26" t="s">
        <v>22</v>
      </c>
      <c r="L8" s="27" t="s">
        <v>6</v>
      </c>
      <c r="M8" s="128"/>
    </row>
    <row r="9" spans="1:13" ht="25.5" customHeight="1">
      <c r="A9" s="114" t="s">
        <v>9</v>
      </c>
      <c r="B9" s="114"/>
      <c r="C9" s="46"/>
      <c r="D9" s="47"/>
      <c r="E9" s="48"/>
      <c r="F9" s="23"/>
      <c r="H9" s="34"/>
      <c r="I9" s="54" t="s">
        <v>12</v>
      </c>
      <c r="J9" s="55">
        <f>SUM(J10:J15)</f>
        <v>6000000</v>
      </c>
      <c r="K9" s="56">
        <f>SUM(K10:K15)</f>
        <v>6000000</v>
      </c>
      <c r="L9" s="57">
        <f>J9+K9</f>
        <v>12000000</v>
      </c>
      <c r="M9" s="23"/>
    </row>
    <row r="10" spans="1:13" ht="25.5" customHeight="1">
      <c r="A10" s="119"/>
      <c r="B10" s="54" t="s">
        <v>4</v>
      </c>
      <c r="C10" s="55">
        <f>SUM(C11:C19)</f>
        <v>30968000</v>
      </c>
      <c r="D10" s="56">
        <f>SUM(D11:D19)</f>
        <v>52460000</v>
      </c>
      <c r="E10" s="57">
        <f>C10+D10</f>
        <v>83428000</v>
      </c>
      <c r="F10" s="23"/>
      <c r="H10" s="35"/>
      <c r="I10" s="32" t="s">
        <v>45</v>
      </c>
      <c r="J10" s="39">
        <v>1985000</v>
      </c>
      <c r="K10" s="41">
        <v>1985000</v>
      </c>
      <c r="L10" s="40">
        <f t="shared" ref="L10:L20" si="0">J10+K10</f>
        <v>3970000</v>
      </c>
      <c r="M10" s="23"/>
    </row>
    <row r="11" spans="1:13" ht="25.5" customHeight="1">
      <c r="A11" s="119"/>
      <c r="B11" s="32" t="s">
        <v>41</v>
      </c>
      <c r="C11" s="190">
        <f>'様式10-2 (記入例)'!G7</f>
        <v>2880000</v>
      </c>
      <c r="D11" s="100"/>
      <c r="E11" s="40">
        <f>C11</f>
        <v>2880000</v>
      </c>
      <c r="F11" s="23"/>
      <c r="H11" s="35"/>
      <c r="I11" s="32" t="s">
        <v>46</v>
      </c>
      <c r="J11" s="39">
        <v>1000000</v>
      </c>
      <c r="K11" s="41">
        <v>1000000</v>
      </c>
      <c r="L11" s="40">
        <f t="shared" si="0"/>
        <v>2000000</v>
      </c>
      <c r="M11" s="23"/>
    </row>
    <row r="12" spans="1:13" ht="25.5" customHeight="1">
      <c r="A12" s="119"/>
      <c r="B12" s="32" t="s">
        <v>44</v>
      </c>
      <c r="C12" s="190">
        <f>'様式10-2 (記入例)'!G9</f>
        <v>2592000</v>
      </c>
      <c r="D12" s="191">
        <f>'様式10-2 (記入例)'!G23</f>
        <v>7776000</v>
      </c>
      <c r="E12" s="40">
        <f t="shared" ref="E12:E19" si="1">C12+D12</f>
        <v>10368000</v>
      </c>
      <c r="F12" s="23" t="s">
        <v>40</v>
      </c>
      <c r="H12" s="35"/>
      <c r="I12" s="32" t="s">
        <v>47</v>
      </c>
      <c r="J12" s="39">
        <v>1000000</v>
      </c>
      <c r="K12" s="41">
        <v>1000000</v>
      </c>
      <c r="L12" s="40">
        <f t="shared" si="0"/>
        <v>2000000</v>
      </c>
      <c r="M12" s="23"/>
    </row>
    <row r="13" spans="1:13" ht="25.5" customHeight="1">
      <c r="A13" s="119"/>
      <c r="B13" s="32" t="s">
        <v>42</v>
      </c>
      <c r="C13" s="190">
        <f>'様式10-2 (記入例)'!G11+'様式10-2 (記入例)'!G13</f>
        <v>4896000</v>
      </c>
      <c r="D13" s="191">
        <f>'様式10-2 (記入例)'!G25+'様式10-2 (記入例)'!G27</f>
        <v>12384000</v>
      </c>
      <c r="E13" s="40">
        <f t="shared" si="1"/>
        <v>17280000</v>
      </c>
      <c r="F13" s="23" t="s">
        <v>66</v>
      </c>
      <c r="H13" s="35"/>
      <c r="I13" s="32" t="s">
        <v>48</v>
      </c>
      <c r="J13" s="39">
        <v>1000000</v>
      </c>
      <c r="K13" s="41">
        <v>1000000</v>
      </c>
      <c r="L13" s="40">
        <f t="shared" si="0"/>
        <v>2000000</v>
      </c>
      <c r="M13" s="23"/>
    </row>
    <row r="14" spans="1:13" ht="25.5" customHeight="1">
      <c r="A14" s="119"/>
      <c r="B14" s="32" t="s">
        <v>43</v>
      </c>
      <c r="C14" s="190">
        <f>'様式10-2 (記入例)'!G15+'様式10-2 (記入例)'!G17</f>
        <v>11100000</v>
      </c>
      <c r="D14" s="191">
        <f>'様式10-2 (記入例)'!G29+'様式10-2 (記入例)'!G31</f>
        <v>16500000</v>
      </c>
      <c r="E14" s="40">
        <f t="shared" si="1"/>
        <v>27600000</v>
      </c>
      <c r="F14" s="23" t="s">
        <v>67</v>
      </c>
      <c r="H14" s="35"/>
      <c r="I14" s="32" t="s">
        <v>49</v>
      </c>
      <c r="J14" s="39">
        <v>15000</v>
      </c>
      <c r="K14" s="41">
        <v>15000</v>
      </c>
      <c r="L14" s="40">
        <f t="shared" si="0"/>
        <v>30000</v>
      </c>
      <c r="M14" s="23"/>
    </row>
    <row r="15" spans="1:13" ht="25.5" customHeight="1">
      <c r="A15" s="119"/>
      <c r="B15" s="32" t="s">
        <v>11</v>
      </c>
      <c r="C15" s="190">
        <f>'様式10-2 (記入例)'!H19</f>
        <v>3500000</v>
      </c>
      <c r="D15" s="191">
        <f>'様式10-2 (記入例)'!H33</f>
        <v>6300000</v>
      </c>
      <c r="E15" s="40">
        <f t="shared" si="1"/>
        <v>9800000</v>
      </c>
      <c r="F15" s="23"/>
      <c r="H15" s="35"/>
      <c r="I15" s="32" t="s">
        <v>50</v>
      </c>
      <c r="J15" s="39">
        <v>1000000</v>
      </c>
      <c r="K15" s="41">
        <v>1000000</v>
      </c>
      <c r="L15" s="40">
        <f t="shared" si="0"/>
        <v>2000000</v>
      </c>
      <c r="M15" s="23"/>
    </row>
    <row r="16" spans="1:13" ht="25.5" customHeight="1">
      <c r="A16" s="119"/>
      <c r="B16" s="32" t="s">
        <v>10</v>
      </c>
      <c r="C16" s="39">
        <v>1000000</v>
      </c>
      <c r="D16" s="41">
        <v>2000000</v>
      </c>
      <c r="E16" s="40">
        <f t="shared" si="1"/>
        <v>3000000</v>
      </c>
      <c r="F16" s="23"/>
      <c r="H16" s="35"/>
      <c r="I16" s="54" t="s">
        <v>13</v>
      </c>
      <c r="J16" s="55">
        <f>SUM(J17:J21)</f>
        <v>4730000</v>
      </c>
      <c r="K16" s="56">
        <f>SUM(K17:K21)</f>
        <v>4730000</v>
      </c>
      <c r="L16" s="57">
        <f t="shared" si="0"/>
        <v>9460000</v>
      </c>
      <c r="M16" s="24"/>
    </row>
    <row r="17" spans="1:13" ht="25.5" customHeight="1">
      <c r="A17" s="119"/>
      <c r="B17" s="32" t="s">
        <v>17</v>
      </c>
      <c r="C17" s="39">
        <v>1750000</v>
      </c>
      <c r="D17" s="41">
        <v>2750000</v>
      </c>
      <c r="E17" s="40">
        <f t="shared" si="1"/>
        <v>4500000</v>
      </c>
      <c r="F17" s="23"/>
      <c r="H17" s="35"/>
      <c r="I17" s="32" t="s">
        <v>51</v>
      </c>
      <c r="J17" s="39">
        <v>730000</v>
      </c>
      <c r="K17" s="41">
        <v>730000</v>
      </c>
      <c r="L17" s="40">
        <f t="shared" si="0"/>
        <v>1460000</v>
      </c>
      <c r="M17" s="24"/>
    </row>
    <row r="18" spans="1:13" ht="25.5" customHeight="1">
      <c r="A18" s="119"/>
      <c r="B18" s="32" t="s">
        <v>18</v>
      </c>
      <c r="C18" s="39">
        <v>1500000</v>
      </c>
      <c r="D18" s="41">
        <v>2500000</v>
      </c>
      <c r="E18" s="40">
        <f t="shared" si="1"/>
        <v>4000000</v>
      </c>
      <c r="F18" s="23"/>
      <c r="H18" s="35"/>
      <c r="I18" s="36" t="s">
        <v>52</v>
      </c>
      <c r="J18" s="43">
        <v>1000000</v>
      </c>
      <c r="K18" s="44">
        <v>1000000</v>
      </c>
      <c r="L18" s="40">
        <f t="shared" si="0"/>
        <v>2000000</v>
      </c>
      <c r="M18" s="24"/>
    </row>
    <row r="19" spans="1:13" ht="25.5" customHeight="1">
      <c r="A19" s="119"/>
      <c r="B19" s="32" t="s">
        <v>19</v>
      </c>
      <c r="C19" s="39">
        <v>1750000</v>
      </c>
      <c r="D19" s="41">
        <v>2250000</v>
      </c>
      <c r="E19" s="40">
        <f t="shared" si="1"/>
        <v>4000000</v>
      </c>
      <c r="F19" s="23"/>
      <c r="H19" s="35"/>
      <c r="I19" s="36" t="s">
        <v>53</v>
      </c>
      <c r="J19" s="43">
        <v>1000000</v>
      </c>
      <c r="K19" s="44">
        <v>1000000</v>
      </c>
      <c r="L19" s="40">
        <f t="shared" si="0"/>
        <v>2000000</v>
      </c>
      <c r="M19" s="24"/>
    </row>
    <row r="20" spans="1:13" ht="25.5" customHeight="1">
      <c r="A20" s="119"/>
      <c r="B20" s="54" t="s">
        <v>28</v>
      </c>
      <c r="C20" s="55">
        <f>SUM(C21:C22)</f>
        <v>250000</v>
      </c>
      <c r="D20" s="58"/>
      <c r="E20" s="57">
        <f t="shared" ref="E20:E25" si="2">C20</f>
        <v>250000</v>
      </c>
      <c r="F20" s="23"/>
      <c r="H20" s="35"/>
      <c r="I20" s="36" t="s">
        <v>54</v>
      </c>
      <c r="J20" s="43">
        <v>1000000</v>
      </c>
      <c r="K20" s="44">
        <v>1000000</v>
      </c>
      <c r="L20" s="40">
        <f t="shared" si="0"/>
        <v>2000000</v>
      </c>
      <c r="M20" s="24"/>
    </row>
    <row r="21" spans="1:13" ht="25.5" customHeight="1">
      <c r="A21" s="119"/>
      <c r="B21" s="33" t="s">
        <v>29</v>
      </c>
      <c r="C21" s="39">
        <v>100000</v>
      </c>
      <c r="D21" s="102"/>
      <c r="E21" s="42">
        <f t="shared" si="2"/>
        <v>100000</v>
      </c>
      <c r="F21" s="23"/>
      <c r="H21" s="35"/>
      <c r="I21" s="36" t="s">
        <v>81</v>
      </c>
      <c r="J21" s="43">
        <v>1000000</v>
      </c>
      <c r="K21" s="44">
        <v>1000000</v>
      </c>
      <c r="L21" s="45">
        <f t="shared" ref="L21" si="3">J21+K21</f>
        <v>2000000</v>
      </c>
      <c r="M21" s="24"/>
    </row>
    <row r="22" spans="1:13" ht="25.5" customHeight="1">
      <c r="A22" s="119"/>
      <c r="B22" s="33" t="s">
        <v>30</v>
      </c>
      <c r="C22" s="39">
        <v>150000</v>
      </c>
      <c r="D22" s="102"/>
      <c r="E22" s="42">
        <f t="shared" si="2"/>
        <v>150000</v>
      </c>
      <c r="F22" s="23"/>
      <c r="H22" s="124" t="s">
        <v>16</v>
      </c>
      <c r="I22" s="125"/>
      <c r="J22" s="61">
        <f>C10+C20+C23+J9+J16</f>
        <v>42198000</v>
      </c>
      <c r="K22" s="60">
        <f>D10+D20+D23+K9+K16</f>
        <v>63190000</v>
      </c>
      <c r="L22" s="61">
        <f>J22+K22</f>
        <v>105388000</v>
      </c>
      <c r="M22" s="23"/>
    </row>
    <row r="23" spans="1:13" ht="25.5" customHeight="1">
      <c r="A23" s="119"/>
      <c r="B23" s="54" t="s">
        <v>31</v>
      </c>
      <c r="C23" s="55">
        <f>SUM(C24:C25)</f>
        <v>250000</v>
      </c>
      <c r="D23" s="59"/>
      <c r="E23" s="57">
        <f t="shared" si="2"/>
        <v>250000</v>
      </c>
      <c r="F23" s="23"/>
      <c r="H23" s="124" t="s">
        <v>24</v>
      </c>
      <c r="I23" s="125"/>
      <c r="J23" s="63">
        <f>ROUNDDOWN(J22*0.1,0)</f>
        <v>4219800</v>
      </c>
      <c r="K23" s="62"/>
      <c r="L23" s="63">
        <f>J23</f>
        <v>4219800</v>
      </c>
      <c r="M23" s="31"/>
    </row>
    <row r="24" spans="1:13" ht="25.5" customHeight="1">
      <c r="A24" s="119"/>
      <c r="B24" s="33" t="s">
        <v>29</v>
      </c>
      <c r="C24" s="39">
        <v>100000</v>
      </c>
      <c r="D24" s="102"/>
      <c r="E24" s="40">
        <f t="shared" si="2"/>
        <v>100000</v>
      </c>
      <c r="F24" s="23"/>
      <c r="H24" s="129" t="s">
        <v>23</v>
      </c>
      <c r="I24" s="130"/>
      <c r="J24" s="133">
        <f>J22+J23</f>
        <v>46417800</v>
      </c>
      <c r="K24" s="137">
        <f>K22+K23</f>
        <v>63190000</v>
      </c>
      <c r="L24" s="139">
        <f>SUM(J24:K25)</f>
        <v>109607800</v>
      </c>
      <c r="M24" s="141"/>
    </row>
    <row r="25" spans="1:13" ht="25.5" customHeight="1">
      <c r="A25" s="120"/>
      <c r="B25" s="33" t="s">
        <v>30</v>
      </c>
      <c r="C25" s="39">
        <v>150000</v>
      </c>
      <c r="D25" s="102"/>
      <c r="E25" s="40">
        <f t="shared" si="2"/>
        <v>150000</v>
      </c>
      <c r="F25" s="23"/>
      <c r="H25" s="131"/>
      <c r="I25" s="132"/>
      <c r="J25" s="134"/>
      <c r="K25" s="138"/>
      <c r="L25" s="140"/>
      <c r="M25" s="142"/>
    </row>
    <row r="26" spans="1:13" ht="18.75" customHeight="1"/>
    <row r="27" spans="1:13" ht="49.5" customHeight="1">
      <c r="A27" s="145" t="s">
        <v>35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7"/>
    </row>
    <row r="28" spans="1:13" ht="18.75" customHeight="1">
      <c r="B28" s="143" t="s">
        <v>65</v>
      </c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 ht="18.75" customHeight="1">
      <c r="B29" s="144" t="s">
        <v>34</v>
      </c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</row>
    <row r="30" spans="1:13" ht="18.75" customHeight="1">
      <c r="B30" s="18" t="s">
        <v>14</v>
      </c>
      <c r="C30" s="18"/>
      <c r="D30" s="18"/>
      <c r="E30" s="18"/>
      <c r="F30" s="18"/>
      <c r="G30" s="18"/>
    </row>
    <row r="31" spans="1:13" ht="18.75" customHeight="1"/>
    <row r="32" spans="1:13" ht="18.75" customHeight="1"/>
    <row r="33" spans="8:8" ht="18.75" customHeight="1"/>
    <row r="34" spans="8:8" ht="18.75" customHeight="1"/>
    <row r="35" spans="8:8" ht="18.75" customHeight="1"/>
    <row r="36" spans="8:8" ht="18.75" customHeight="1"/>
    <row r="37" spans="8:8" ht="18.75" customHeight="1"/>
    <row r="38" spans="8:8" ht="18.75" customHeight="1"/>
    <row r="39" spans="8:8" ht="18.75" customHeight="1"/>
    <row r="40" spans="8:8" ht="18.75" customHeight="1">
      <c r="H40" s="3"/>
    </row>
    <row r="41" spans="8:8" ht="18.75" customHeight="1"/>
    <row r="42" spans="8:8" ht="26.25" customHeight="1"/>
    <row r="43" spans="8:8" ht="12.75" customHeight="1"/>
    <row r="44" spans="8:8" ht="38.25" customHeight="1"/>
    <row r="45" spans="8:8" ht="17.25" customHeight="1"/>
    <row r="46" spans="8:8" ht="18.75" customHeight="1"/>
    <row r="47" spans="8:8" ht="18.75" customHeight="1"/>
  </sheetData>
  <sheetProtection sheet="1" objects="1" scenarios="1"/>
  <mergeCells count="20">
    <mergeCell ref="M7:M8"/>
    <mergeCell ref="A2:C2"/>
    <mergeCell ref="L4:M4"/>
    <mergeCell ref="A7:B8"/>
    <mergeCell ref="H7:I8"/>
    <mergeCell ref="C7:E7"/>
    <mergeCell ref="J7:L7"/>
    <mergeCell ref="F7:F8"/>
    <mergeCell ref="A9:B9"/>
    <mergeCell ref="A10:A25"/>
    <mergeCell ref="H22:I22"/>
    <mergeCell ref="H23:I23"/>
    <mergeCell ref="H24:I25"/>
    <mergeCell ref="B28:M28"/>
    <mergeCell ref="B29:M29"/>
    <mergeCell ref="A27:M27"/>
    <mergeCell ref="J24:J25"/>
    <mergeCell ref="K24:K25"/>
    <mergeCell ref="L24:L25"/>
    <mergeCell ref="M24:M25"/>
  </mergeCells>
  <phoneticPr fontId="2"/>
  <printOptions horizontalCentered="1"/>
  <pageMargins left="0.31496062992125984" right="0.31496062992125984" top="0.31496062992125984" bottom="0.31496062992125984" header="0.51181102362204722" footer="0.51181102362204722"/>
  <pageSetup paperSize="9" scale="81" orientation="landscape" r:id="rId1"/>
  <headerFooter alignWithMargins="0"/>
  <rowBreaks count="1" manualBreakCount="1">
    <brk id="43" max="12" man="1"/>
  </rowBreaks>
  <ignoredErrors>
    <ignoredError sqref="E11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J37"/>
  <sheetViews>
    <sheetView view="pageBreakPreview" zoomScale="85" zoomScaleNormal="100" zoomScaleSheetLayoutView="85" workbookViewId="0">
      <selection activeCell="G11" sqref="G11:G12"/>
    </sheetView>
  </sheetViews>
  <sheetFormatPr defaultColWidth="9" defaultRowHeight="13"/>
  <cols>
    <col min="1" max="1" width="20.7265625" style="1" customWidth="1"/>
    <col min="2" max="2" width="10.7265625" style="1" customWidth="1"/>
    <col min="3" max="3" width="13.6328125" style="1" customWidth="1"/>
    <col min="4" max="10" width="19.26953125" style="1" customWidth="1"/>
    <col min="11" max="16384" width="9" style="1"/>
  </cols>
  <sheetData>
    <row r="1" spans="1:10" ht="18.75" customHeight="1">
      <c r="A1" s="13" t="s">
        <v>85</v>
      </c>
      <c r="B1" s="13"/>
      <c r="C1" s="7"/>
      <c r="D1" s="7"/>
      <c r="E1" s="7"/>
      <c r="F1" s="7"/>
      <c r="G1" s="7"/>
      <c r="H1" s="7"/>
      <c r="I1" s="7"/>
      <c r="J1" s="14"/>
    </row>
    <row r="2" spans="1:10" ht="21" customHeight="1">
      <c r="A2" s="148" t="str">
        <f>'様式10-1'!A2</f>
        <v>赤羽小学校</v>
      </c>
      <c r="B2" s="148"/>
      <c r="C2" s="98" t="s">
        <v>89</v>
      </c>
      <c r="D2" s="98"/>
      <c r="E2" s="98"/>
      <c r="F2" s="98"/>
      <c r="G2" s="98"/>
      <c r="H2" s="98"/>
      <c r="I2" s="98"/>
      <c r="J2" s="98"/>
    </row>
    <row r="3" spans="1:10" ht="8.25" customHeight="1">
      <c r="A3" s="11"/>
      <c r="B3" s="11"/>
      <c r="C3" s="7"/>
      <c r="D3" s="7"/>
      <c r="E3" s="7"/>
      <c r="F3" s="7"/>
      <c r="G3" s="8"/>
      <c r="H3" s="15"/>
      <c r="I3" s="7"/>
      <c r="J3" s="7"/>
    </row>
    <row r="4" spans="1:10" ht="21" customHeight="1">
      <c r="A4" s="11"/>
      <c r="B4" s="11"/>
      <c r="C4" s="7"/>
      <c r="D4" s="7"/>
      <c r="E4" s="7"/>
      <c r="F4" s="7"/>
      <c r="G4" s="8"/>
      <c r="H4" s="99" t="s">
        <v>87</v>
      </c>
      <c r="I4" s="149">
        <f>'様式10-1'!L4</f>
        <v>0</v>
      </c>
      <c r="J4" s="149"/>
    </row>
    <row r="5" spans="1:10" ht="25" customHeight="1">
      <c r="A5" s="11" t="s">
        <v>36</v>
      </c>
      <c r="B5" s="11"/>
      <c r="C5" s="5" t="s">
        <v>92</v>
      </c>
      <c r="D5" s="66"/>
      <c r="E5" s="66"/>
      <c r="F5" s="105"/>
      <c r="G5" s="103" t="s">
        <v>93</v>
      </c>
      <c r="H5" s="66"/>
      <c r="I5" s="66"/>
      <c r="J5" s="67" t="s">
        <v>33</v>
      </c>
    </row>
    <row r="6" spans="1:10" ht="73.5" customHeight="1">
      <c r="A6" s="68" t="s">
        <v>20</v>
      </c>
      <c r="B6" s="70" t="s">
        <v>73</v>
      </c>
      <c r="C6" s="68" t="s">
        <v>25</v>
      </c>
      <c r="D6" s="69" t="s">
        <v>38</v>
      </c>
      <c r="E6" s="69" t="s">
        <v>26</v>
      </c>
      <c r="F6" s="69" t="s">
        <v>2</v>
      </c>
      <c r="G6" s="69" t="s">
        <v>3</v>
      </c>
      <c r="H6" s="69" t="s">
        <v>0</v>
      </c>
      <c r="I6" s="69" t="s">
        <v>69</v>
      </c>
      <c r="J6" s="70" t="s">
        <v>1</v>
      </c>
    </row>
    <row r="7" spans="1:10" ht="18" customHeight="1">
      <c r="A7" s="159" t="s">
        <v>7</v>
      </c>
      <c r="B7" s="154" t="s">
        <v>74</v>
      </c>
      <c r="C7" s="165"/>
      <c r="D7" s="71"/>
      <c r="E7" s="161">
        <f>D7*D8</f>
        <v>0</v>
      </c>
      <c r="F7" s="161">
        <f>C7*E7</f>
        <v>0</v>
      </c>
      <c r="G7" s="161">
        <f>F7*12</f>
        <v>0</v>
      </c>
      <c r="H7" s="163"/>
      <c r="I7" s="163"/>
      <c r="J7" s="157">
        <f>G7+H7+I7</f>
        <v>0</v>
      </c>
    </row>
    <row r="8" spans="1:10" ht="18" customHeight="1">
      <c r="A8" s="160"/>
      <c r="B8" s="155"/>
      <c r="C8" s="166"/>
      <c r="D8" s="72"/>
      <c r="E8" s="162"/>
      <c r="F8" s="162"/>
      <c r="G8" s="162"/>
      <c r="H8" s="164"/>
      <c r="I8" s="164"/>
      <c r="J8" s="158"/>
    </row>
    <row r="9" spans="1:10" ht="18" customHeight="1">
      <c r="A9" s="159" t="s">
        <v>37</v>
      </c>
      <c r="B9" s="154" t="s">
        <v>74</v>
      </c>
      <c r="C9" s="165"/>
      <c r="D9" s="71"/>
      <c r="E9" s="161">
        <f>D9*D10</f>
        <v>0</v>
      </c>
      <c r="F9" s="161">
        <f>C9*E9</f>
        <v>0</v>
      </c>
      <c r="G9" s="161">
        <f>F9*12</f>
        <v>0</v>
      </c>
      <c r="H9" s="163"/>
      <c r="I9" s="163"/>
      <c r="J9" s="157">
        <f>G9+H9+I9</f>
        <v>0</v>
      </c>
    </row>
    <row r="10" spans="1:10" ht="18" customHeight="1">
      <c r="A10" s="160"/>
      <c r="B10" s="155"/>
      <c r="C10" s="166"/>
      <c r="D10" s="72"/>
      <c r="E10" s="162"/>
      <c r="F10" s="162"/>
      <c r="G10" s="162"/>
      <c r="H10" s="164"/>
      <c r="I10" s="164"/>
      <c r="J10" s="158"/>
    </row>
    <row r="11" spans="1:10" ht="18" customHeight="1">
      <c r="A11" s="159" t="s">
        <v>76</v>
      </c>
      <c r="B11" s="154" t="s">
        <v>74</v>
      </c>
      <c r="C11" s="165"/>
      <c r="D11" s="71"/>
      <c r="E11" s="161">
        <f>D11*D12</f>
        <v>0</v>
      </c>
      <c r="F11" s="161">
        <f>C11*E11</f>
        <v>0</v>
      </c>
      <c r="G11" s="161">
        <f>F11*12</f>
        <v>0</v>
      </c>
      <c r="H11" s="163"/>
      <c r="I11" s="163"/>
      <c r="J11" s="157">
        <f>G11+H11+I11</f>
        <v>0</v>
      </c>
    </row>
    <row r="12" spans="1:10" ht="18" customHeight="1">
      <c r="A12" s="160"/>
      <c r="B12" s="155"/>
      <c r="C12" s="166"/>
      <c r="D12" s="72"/>
      <c r="E12" s="162"/>
      <c r="F12" s="162"/>
      <c r="G12" s="162"/>
      <c r="H12" s="164"/>
      <c r="I12" s="164"/>
      <c r="J12" s="158"/>
    </row>
    <row r="13" spans="1:10" ht="18" customHeight="1">
      <c r="A13" s="159" t="s">
        <v>77</v>
      </c>
      <c r="B13" s="154" t="s">
        <v>74</v>
      </c>
      <c r="C13" s="165"/>
      <c r="D13" s="71"/>
      <c r="E13" s="161">
        <f>D13*D14</f>
        <v>0</v>
      </c>
      <c r="F13" s="161">
        <f>C13*E13</f>
        <v>0</v>
      </c>
      <c r="G13" s="161">
        <f>F13*12</f>
        <v>0</v>
      </c>
      <c r="H13" s="163"/>
      <c r="I13" s="163"/>
      <c r="J13" s="157">
        <f>G13+H13+I13</f>
        <v>0</v>
      </c>
    </row>
    <row r="14" spans="1:10" ht="18" customHeight="1">
      <c r="A14" s="160"/>
      <c r="B14" s="155"/>
      <c r="C14" s="166"/>
      <c r="D14" s="72"/>
      <c r="E14" s="162"/>
      <c r="F14" s="162"/>
      <c r="G14" s="162"/>
      <c r="H14" s="164"/>
      <c r="I14" s="164"/>
      <c r="J14" s="158"/>
    </row>
    <row r="15" spans="1:10" ht="18" customHeight="1">
      <c r="A15" s="159" t="s">
        <v>77</v>
      </c>
      <c r="B15" s="154" t="s">
        <v>75</v>
      </c>
      <c r="C15" s="165"/>
      <c r="D15" s="71"/>
      <c r="E15" s="161">
        <f>D15*D16</f>
        <v>0</v>
      </c>
      <c r="F15" s="161">
        <f>C15*E15</f>
        <v>0</v>
      </c>
      <c r="G15" s="161">
        <f>F15*12</f>
        <v>0</v>
      </c>
      <c r="H15" s="163"/>
      <c r="I15" s="163"/>
      <c r="J15" s="157">
        <f>G15+H15+I15</f>
        <v>0</v>
      </c>
    </row>
    <row r="16" spans="1:10" ht="18" customHeight="1">
      <c r="A16" s="160"/>
      <c r="B16" s="155"/>
      <c r="C16" s="166"/>
      <c r="D16" s="72"/>
      <c r="E16" s="162"/>
      <c r="F16" s="162"/>
      <c r="G16" s="162"/>
      <c r="H16" s="164"/>
      <c r="I16" s="164"/>
      <c r="J16" s="158"/>
    </row>
    <row r="17" spans="1:10" ht="18" customHeight="1">
      <c r="A17" s="177" t="s">
        <v>78</v>
      </c>
      <c r="B17" s="154" t="s">
        <v>75</v>
      </c>
      <c r="C17" s="175"/>
      <c r="D17" s="73"/>
      <c r="E17" s="173">
        <f>D17*D18</f>
        <v>0</v>
      </c>
      <c r="F17" s="173">
        <f>C17*E17</f>
        <v>0</v>
      </c>
      <c r="G17" s="173">
        <f>F17*12</f>
        <v>0</v>
      </c>
      <c r="H17" s="169"/>
      <c r="I17" s="169"/>
      <c r="J17" s="167">
        <f>G17+H17+I17</f>
        <v>0</v>
      </c>
    </row>
    <row r="18" spans="1:10" ht="18" customHeight="1" thickBot="1">
      <c r="A18" s="178"/>
      <c r="B18" s="156"/>
      <c r="C18" s="180"/>
      <c r="D18" s="74"/>
      <c r="E18" s="181"/>
      <c r="F18" s="181"/>
      <c r="G18" s="181"/>
      <c r="H18" s="170"/>
      <c r="I18" s="170"/>
      <c r="J18" s="168"/>
    </row>
    <row r="19" spans="1:10" ht="42" customHeight="1" thickTop="1">
      <c r="A19" s="150" t="s">
        <v>72</v>
      </c>
      <c r="B19" s="151"/>
      <c r="C19" s="93">
        <f>SUM(C7:C18)</f>
        <v>0</v>
      </c>
      <c r="D19" s="75"/>
      <c r="E19" s="75"/>
      <c r="F19" s="76">
        <f>SUM(F7:F18)</f>
        <v>0</v>
      </c>
      <c r="G19" s="76">
        <f>SUM(G7:G18)</f>
        <v>0</v>
      </c>
      <c r="H19" s="76">
        <f>SUM(H7:H18)</f>
        <v>0</v>
      </c>
      <c r="I19" s="76">
        <f>SUM(I7:I18)</f>
        <v>0</v>
      </c>
      <c r="J19" s="77">
        <f>SUM(J7:J18)</f>
        <v>0</v>
      </c>
    </row>
    <row r="20" spans="1:10" ht="18.75" customHeight="1">
      <c r="A20" s="16"/>
      <c r="B20" s="16"/>
      <c r="C20" s="17"/>
      <c r="D20" s="17"/>
      <c r="E20" s="17"/>
      <c r="F20" s="17"/>
      <c r="G20" s="17"/>
      <c r="H20" s="17"/>
      <c r="I20" s="17"/>
      <c r="J20" s="17"/>
    </row>
    <row r="21" spans="1:10" ht="25" customHeight="1">
      <c r="A21" s="11" t="s">
        <v>39</v>
      </c>
      <c r="B21" s="11"/>
      <c r="C21" s="5" t="s">
        <v>92</v>
      </c>
      <c r="D21" s="66"/>
      <c r="E21" s="66"/>
      <c r="F21" s="105"/>
      <c r="G21" s="103" t="s">
        <v>93</v>
      </c>
      <c r="H21" s="66"/>
      <c r="I21" s="66"/>
      <c r="J21" s="66"/>
    </row>
    <row r="22" spans="1:10" ht="63" customHeight="1">
      <c r="A22" s="95" t="s">
        <v>20</v>
      </c>
      <c r="B22" s="70" t="s">
        <v>73</v>
      </c>
      <c r="C22" s="68" t="s">
        <v>25</v>
      </c>
      <c r="D22" s="69" t="s">
        <v>38</v>
      </c>
      <c r="E22" s="69" t="s">
        <v>26</v>
      </c>
      <c r="F22" s="78" t="s">
        <v>2</v>
      </c>
      <c r="G22" s="78" t="s">
        <v>3</v>
      </c>
      <c r="H22" s="78" t="s">
        <v>0</v>
      </c>
      <c r="I22" s="78" t="s">
        <v>70</v>
      </c>
      <c r="J22" s="79" t="s">
        <v>1</v>
      </c>
    </row>
    <row r="23" spans="1:10" ht="18" customHeight="1">
      <c r="A23" s="159" t="s">
        <v>37</v>
      </c>
      <c r="B23" s="154" t="s">
        <v>74</v>
      </c>
      <c r="C23" s="165"/>
      <c r="D23" s="71"/>
      <c r="E23" s="161">
        <f>D23*D24</f>
        <v>0</v>
      </c>
      <c r="F23" s="161">
        <f>C23*E23</f>
        <v>0</v>
      </c>
      <c r="G23" s="161">
        <f>F23*12</f>
        <v>0</v>
      </c>
      <c r="H23" s="163"/>
      <c r="I23" s="163"/>
      <c r="J23" s="157">
        <f>G23+H23+I23</f>
        <v>0</v>
      </c>
    </row>
    <row r="24" spans="1:10" ht="18" customHeight="1">
      <c r="A24" s="160"/>
      <c r="B24" s="155"/>
      <c r="C24" s="166"/>
      <c r="D24" s="72"/>
      <c r="E24" s="162"/>
      <c r="F24" s="162"/>
      <c r="G24" s="162"/>
      <c r="H24" s="164"/>
      <c r="I24" s="164"/>
      <c r="J24" s="158"/>
    </row>
    <row r="25" spans="1:10" ht="18" customHeight="1">
      <c r="A25" s="159" t="s">
        <v>76</v>
      </c>
      <c r="B25" s="154" t="s">
        <v>74</v>
      </c>
      <c r="C25" s="165"/>
      <c r="D25" s="71"/>
      <c r="E25" s="161">
        <f>D25*D26</f>
        <v>0</v>
      </c>
      <c r="F25" s="161">
        <f>C25*E25</f>
        <v>0</v>
      </c>
      <c r="G25" s="161">
        <f>F25*12</f>
        <v>0</v>
      </c>
      <c r="H25" s="163"/>
      <c r="I25" s="163"/>
      <c r="J25" s="157">
        <f>G25+H25+I25</f>
        <v>0</v>
      </c>
    </row>
    <row r="26" spans="1:10" ht="18" customHeight="1">
      <c r="A26" s="160"/>
      <c r="B26" s="155"/>
      <c r="C26" s="166"/>
      <c r="D26" s="72"/>
      <c r="E26" s="162"/>
      <c r="F26" s="162"/>
      <c r="G26" s="162"/>
      <c r="H26" s="164"/>
      <c r="I26" s="164"/>
      <c r="J26" s="158"/>
    </row>
    <row r="27" spans="1:10" ht="18" customHeight="1">
      <c r="A27" s="159" t="s">
        <v>77</v>
      </c>
      <c r="B27" s="154" t="s">
        <v>74</v>
      </c>
      <c r="C27" s="165"/>
      <c r="D27" s="71"/>
      <c r="E27" s="161">
        <f>D27*D28</f>
        <v>0</v>
      </c>
      <c r="F27" s="161">
        <f>C27*E27</f>
        <v>0</v>
      </c>
      <c r="G27" s="161">
        <f>F27*12</f>
        <v>0</v>
      </c>
      <c r="H27" s="163"/>
      <c r="I27" s="163"/>
      <c r="J27" s="157">
        <f>G27+H27+I27</f>
        <v>0</v>
      </c>
    </row>
    <row r="28" spans="1:10" ht="18" customHeight="1">
      <c r="A28" s="160"/>
      <c r="B28" s="155"/>
      <c r="C28" s="166"/>
      <c r="D28" s="72"/>
      <c r="E28" s="162"/>
      <c r="F28" s="162"/>
      <c r="G28" s="162"/>
      <c r="H28" s="164"/>
      <c r="I28" s="164"/>
      <c r="J28" s="158"/>
    </row>
    <row r="29" spans="1:10" ht="18" customHeight="1">
      <c r="A29" s="159" t="s">
        <v>77</v>
      </c>
      <c r="B29" s="154" t="s">
        <v>75</v>
      </c>
      <c r="C29" s="165"/>
      <c r="D29" s="71"/>
      <c r="E29" s="161">
        <f>D29*D30</f>
        <v>0</v>
      </c>
      <c r="F29" s="161">
        <f>C29*E29</f>
        <v>0</v>
      </c>
      <c r="G29" s="161">
        <f>F29*12</f>
        <v>0</v>
      </c>
      <c r="H29" s="163"/>
      <c r="I29" s="163"/>
      <c r="J29" s="157">
        <f>G29+H29+I29</f>
        <v>0</v>
      </c>
    </row>
    <row r="30" spans="1:10" ht="18" customHeight="1">
      <c r="A30" s="160"/>
      <c r="B30" s="155"/>
      <c r="C30" s="166"/>
      <c r="D30" s="72"/>
      <c r="E30" s="162"/>
      <c r="F30" s="162"/>
      <c r="G30" s="162"/>
      <c r="H30" s="164"/>
      <c r="I30" s="164"/>
      <c r="J30" s="158"/>
    </row>
    <row r="31" spans="1:10" ht="18" customHeight="1">
      <c r="A31" s="177" t="s">
        <v>78</v>
      </c>
      <c r="B31" s="154" t="s">
        <v>75</v>
      </c>
      <c r="C31" s="175"/>
      <c r="D31" s="73"/>
      <c r="E31" s="173">
        <f>D31*D32</f>
        <v>0</v>
      </c>
      <c r="F31" s="173">
        <f>C31*E31</f>
        <v>0</v>
      </c>
      <c r="G31" s="173">
        <f>F31*12</f>
        <v>0</v>
      </c>
      <c r="H31" s="169"/>
      <c r="I31" s="169"/>
      <c r="J31" s="167">
        <f>G31+H31+I31</f>
        <v>0</v>
      </c>
    </row>
    <row r="32" spans="1:10" ht="18" customHeight="1" thickBot="1">
      <c r="A32" s="178"/>
      <c r="B32" s="156"/>
      <c r="C32" s="176"/>
      <c r="D32" s="74"/>
      <c r="E32" s="174"/>
      <c r="F32" s="174"/>
      <c r="G32" s="174"/>
      <c r="H32" s="172"/>
      <c r="I32" s="172"/>
      <c r="J32" s="179"/>
    </row>
    <row r="33" spans="1:10" ht="42" customHeight="1" thickTop="1">
      <c r="A33" s="150" t="s">
        <v>79</v>
      </c>
      <c r="B33" s="151"/>
      <c r="C33" s="94">
        <f>SUM(C23:C32)</f>
        <v>0</v>
      </c>
      <c r="D33" s="80"/>
      <c r="E33" s="80"/>
      <c r="F33" s="81">
        <f>SUM(F23:F32)</f>
        <v>0</v>
      </c>
      <c r="G33" s="81">
        <f>SUM(G23:G32)</f>
        <v>0</v>
      </c>
      <c r="H33" s="81">
        <f>SUM(H23:H32)</f>
        <v>0</v>
      </c>
      <c r="I33" s="81">
        <f>SUM(I23:I32)</f>
        <v>0</v>
      </c>
      <c r="J33" s="82">
        <f>SUM(J23:J32)</f>
        <v>0</v>
      </c>
    </row>
    <row r="34" spans="1:10" ht="42" customHeight="1">
      <c r="A34" s="152" t="s">
        <v>80</v>
      </c>
      <c r="B34" s="153"/>
      <c r="C34" s="110">
        <f>C19+C33</f>
        <v>0</v>
      </c>
      <c r="D34" s="111"/>
      <c r="E34" s="111"/>
      <c r="F34" s="112">
        <f>F19+F33</f>
        <v>0</v>
      </c>
      <c r="G34" s="112">
        <f>G19+G33</f>
        <v>0</v>
      </c>
      <c r="H34" s="112">
        <f>H19+H33</f>
        <v>0</v>
      </c>
      <c r="I34" s="112">
        <f>I19+I33</f>
        <v>0</v>
      </c>
      <c r="J34" s="113">
        <f>J19+J33</f>
        <v>0</v>
      </c>
    </row>
    <row r="35" spans="1:10" ht="21" customHeight="1">
      <c r="A35" s="8" t="s">
        <v>14</v>
      </c>
      <c r="B35" s="8"/>
      <c r="C35" s="8"/>
      <c r="D35" s="8"/>
      <c r="E35" s="8"/>
      <c r="F35" s="8"/>
      <c r="G35" s="8"/>
      <c r="H35" s="8"/>
      <c r="I35" s="8"/>
      <c r="J35" s="8"/>
    </row>
    <row r="36" spans="1:10" ht="21" customHeight="1">
      <c r="A36" s="171"/>
      <c r="B36" s="171"/>
      <c r="C36" s="171"/>
      <c r="D36" s="171"/>
      <c r="E36" s="171"/>
      <c r="F36" s="171"/>
      <c r="G36" s="171"/>
      <c r="H36" s="171"/>
      <c r="I36" s="171"/>
      <c r="J36" s="171"/>
    </row>
    <row r="37" spans="1:10" ht="11.25" customHeight="1">
      <c r="A37" s="2"/>
      <c r="B37" s="2"/>
      <c r="C37" s="2"/>
      <c r="D37" s="2"/>
      <c r="E37" s="2"/>
      <c r="F37" s="2"/>
      <c r="G37" s="2"/>
      <c r="H37" s="2"/>
      <c r="I37" s="2"/>
      <c r="J37" s="2"/>
    </row>
  </sheetData>
  <sheetProtection sheet="1" objects="1" scenarios="1"/>
  <mergeCells count="105">
    <mergeCell ref="A17:A18"/>
    <mergeCell ref="C17:C18"/>
    <mergeCell ref="E17:E18"/>
    <mergeCell ref="F17:F18"/>
    <mergeCell ref="G17:G18"/>
    <mergeCell ref="H17:H18"/>
    <mergeCell ref="F11:F12"/>
    <mergeCell ref="G11:G12"/>
    <mergeCell ref="H11:H12"/>
    <mergeCell ref="G13:G14"/>
    <mergeCell ref="A9:A10"/>
    <mergeCell ref="C9:C10"/>
    <mergeCell ref="E9:E10"/>
    <mergeCell ref="F9:F10"/>
    <mergeCell ref="G9:G10"/>
    <mergeCell ref="H9:H10"/>
    <mergeCell ref="I9:I10"/>
    <mergeCell ref="J9:J10"/>
    <mergeCell ref="I11:I12"/>
    <mergeCell ref="J11:J12"/>
    <mergeCell ref="J31:J32"/>
    <mergeCell ref="E31:E32"/>
    <mergeCell ref="G31:G32"/>
    <mergeCell ref="G7:G8"/>
    <mergeCell ref="E13:E14"/>
    <mergeCell ref="E15:E16"/>
    <mergeCell ref="B7:B8"/>
    <mergeCell ref="B9:B10"/>
    <mergeCell ref="B11:B12"/>
    <mergeCell ref="B13:B14"/>
    <mergeCell ref="B15:B16"/>
    <mergeCell ref="G15:G16"/>
    <mergeCell ref="B17:B18"/>
    <mergeCell ref="B23:B24"/>
    <mergeCell ref="J7:J8"/>
    <mergeCell ref="G23:G24"/>
    <mergeCell ref="A7:A8"/>
    <mergeCell ref="C7:C8"/>
    <mergeCell ref="E7:E8"/>
    <mergeCell ref="F7:F8"/>
    <mergeCell ref="A36:J36"/>
    <mergeCell ref="H25:H26"/>
    <mergeCell ref="I25:I26"/>
    <mergeCell ref="I31:I32"/>
    <mergeCell ref="G25:G26"/>
    <mergeCell ref="J25:J26"/>
    <mergeCell ref="J23:J24"/>
    <mergeCell ref="H31:H32"/>
    <mergeCell ref="A23:A24"/>
    <mergeCell ref="F23:F24"/>
    <mergeCell ref="A25:A26"/>
    <mergeCell ref="F25:F26"/>
    <mergeCell ref="C23:C24"/>
    <mergeCell ref="E23:E24"/>
    <mergeCell ref="C25:C26"/>
    <mergeCell ref="F31:F32"/>
    <mergeCell ref="C31:C32"/>
    <mergeCell ref="E25:E26"/>
    <mergeCell ref="A31:A32"/>
    <mergeCell ref="H23:H24"/>
    <mergeCell ref="A11:A12"/>
    <mergeCell ref="C11:C12"/>
    <mergeCell ref="E11:E12"/>
    <mergeCell ref="F13:F14"/>
    <mergeCell ref="F15:F16"/>
    <mergeCell ref="C13:C14"/>
    <mergeCell ref="C15:C16"/>
    <mergeCell ref="A13:A14"/>
    <mergeCell ref="A15:A16"/>
    <mergeCell ref="I29:I30"/>
    <mergeCell ref="J13:J14"/>
    <mergeCell ref="J15:J16"/>
    <mergeCell ref="H13:H14"/>
    <mergeCell ref="I13:I14"/>
    <mergeCell ref="H15:H16"/>
    <mergeCell ref="I15:I16"/>
    <mergeCell ref="J17:J18"/>
    <mergeCell ref="H7:H8"/>
    <mergeCell ref="I7:I8"/>
    <mergeCell ref="I17:I18"/>
    <mergeCell ref="I23:I24"/>
    <mergeCell ref="A2:B2"/>
    <mergeCell ref="I4:J4"/>
    <mergeCell ref="A33:B33"/>
    <mergeCell ref="A34:B34"/>
    <mergeCell ref="B25:B26"/>
    <mergeCell ref="B27:B28"/>
    <mergeCell ref="B29:B30"/>
    <mergeCell ref="B31:B32"/>
    <mergeCell ref="A19:B19"/>
    <mergeCell ref="J29:J30"/>
    <mergeCell ref="A27:A28"/>
    <mergeCell ref="E27:E28"/>
    <mergeCell ref="F27:F28"/>
    <mergeCell ref="G27:G28"/>
    <mergeCell ref="H27:H28"/>
    <mergeCell ref="I27:I28"/>
    <mergeCell ref="J27:J28"/>
    <mergeCell ref="C29:C30"/>
    <mergeCell ref="C27:C28"/>
    <mergeCell ref="A29:A30"/>
    <mergeCell ref="E29:E30"/>
    <mergeCell ref="F29:F30"/>
    <mergeCell ref="G29:G30"/>
    <mergeCell ref="H29:H30"/>
  </mergeCells>
  <phoneticPr fontId="2"/>
  <printOptions horizontalCentered="1"/>
  <pageMargins left="0.51181102362204722" right="0.51181102362204722" top="0.31" bottom="0.3" header="0.32" footer="0.32"/>
  <pageSetup paperSize="9" scale="71" orientation="landscape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J37"/>
  <sheetViews>
    <sheetView view="pageBreakPreview" zoomScale="85" zoomScaleNormal="100" zoomScaleSheetLayoutView="85" workbookViewId="0">
      <selection activeCell="O33" sqref="O33"/>
    </sheetView>
  </sheetViews>
  <sheetFormatPr defaultColWidth="9" defaultRowHeight="13"/>
  <cols>
    <col min="1" max="1" width="20.7265625" style="1" customWidth="1"/>
    <col min="2" max="2" width="10.7265625" style="1" customWidth="1"/>
    <col min="3" max="3" width="13.6328125" style="1" customWidth="1"/>
    <col min="4" max="10" width="19.26953125" style="1" customWidth="1"/>
    <col min="11" max="16384" width="9" style="1"/>
  </cols>
  <sheetData>
    <row r="1" spans="1:10" ht="18.75" customHeight="1">
      <c r="A1" s="13" t="s">
        <v>85</v>
      </c>
      <c r="B1" s="13"/>
      <c r="C1" s="7"/>
      <c r="D1" s="7"/>
      <c r="E1" s="7"/>
      <c r="F1" s="7"/>
      <c r="G1" s="7"/>
      <c r="H1" s="7"/>
      <c r="I1" s="7"/>
      <c r="J1" s="14" t="s">
        <v>32</v>
      </c>
    </row>
    <row r="2" spans="1:10" ht="21" customHeight="1">
      <c r="A2" s="148" t="str">
        <f>'様式10-1 (記入例)'!A2</f>
        <v>赤羽小学校</v>
      </c>
      <c r="B2" s="148"/>
      <c r="C2" s="98" t="s">
        <v>89</v>
      </c>
      <c r="D2" s="98"/>
      <c r="E2" s="98"/>
      <c r="F2" s="98"/>
      <c r="G2" s="98"/>
      <c r="H2" s="98"/>
      <c r="I2" s="98"/>
      <c r="J2" s="98"/>
    </row>
    <row r="3" spans="1:10" ht="8.25" customHeight="1">
      <c r="A3" s="11"/>
      <c r="B3" s="11"/>
      <c r="C3" s="7"/>
      <c r="D3" s="7"/>
      <c r="E3" s="7"/>
      <c r="F3" s="7"/>
      <c r="G3" s="8"/>
      <c r="H3" s="15"/>
      <c r="I3" s="7"/>
      <c r="J3" s="7"/>
    </row>
    <row r="4" spans="1:10" ht="21" customHeight="1">
      <c r="A4" s="11"/>
      <c r="B4" s="11"/>
      <c r="C4" s="7"/>
      <c r="D4" s="7"/>
      <c r="E4" s="7"/>
      <c r="F4" s="7"/>
      <c r="G4" s="8"/>
      <c r="H4" s="99" t="s">
        <v>87</v>
      </c>
      <c r="I4" s="149" t="str">
        <f>'様式10-1 (記入例)'!L4</f>
        <v>株式会社〇〇</v>
      </c>
      <c r="J4" s="149"/>
    </row>
    <row r="5" spans="1:10" ht="25" customHeight="1">
      <c r="A5" s="11" t="s">
        <v>36</v>
      </c>
      <c r="B5" s="11"/>
      <c r="C5" s="5" t="s">
        <v>92</v>
      </c>
      <c r="D5" s="66"/>
      <c r="E5" s="66"/>
      <c r="F5" s="104">
        <v>1250</v>
      </c>
      <c r="G5" s="103" t="s">
        <v>93</v>
      </c>
      <c r="H5" s="66"/>
      <c r="I5" s="66"/>
      <c r="J5" s="67" t="s">
        <v>33</v>
      </c>
    </row>
    <row r="6" spans="1:10" ht="75" customHeight="1">
      <c r="A6" s="68" t="s">
        <v>20</v>
      </c>
      <c r="B6" s="70" t="s">
        <v>73</v>
      </c>
      <c r="C6" s="68" t="s">
        <v>25</v>
      </c>
      <c r="D6" s="69" t="s">
        <v>38</v>
      </c>
      <c r="E6" s="69" t="s">
        <v>26</v>
      </c>
      <c r="F6" s="69" t="s">
        <v>2</v>
      </c>
      <c r="G6" s="69" t="s">
        <v>3</v>
      </c>
      <c r="H6" s="69" t="s">
        <v>0</v>
      </c>
      <c r="I6" s="69" t="s">
        <v>27</v>
      </c>
      <c r="J6" s="70" t="s">
        <v>1</v>
      </c>
    </row>
    <row r="7" spans="1:10" ht="18" customHeight="1">
      <c r="A7" s="159" t="s">
        <v>7</v>
      </c>
      <c r="B7" s="154" t="s">
        <v>74</v>
      </c>
      <c r="C7" s="165">
        <v>1</v>
      </c>
      <c r="D7" s="71">
        <v>160</v>
      </c>
      <c r="E7" s="161">
        <f>D7*D8</f>
        <v>240000</v>
      </c>
      <c r="F7" s="161">
        <f>C7*E7</f>
        <v>240000</v>
      </c>
      <c r="G7" s="161">
        <f>F7*12</f>
        <v>2880000</v>
      </c>
      <c r="H7" s="163">
        <v>1000000</v>
      </c>
      <c r="I7" s="163">
        <v>1200000</v>
      </c>
      <c r="J7" s="157">
        <f>G7+H7+I7</f>
        <v>5080000</v>
      </c>
    </row>
    <row r="8" spans="1:10" ht="18" customHeight="1">
      <c r="A8" s="160"/>
      <c r="B8" s="155"/>
      <c r="C8" s="166"/>
      <c r="D8" s="72">
        <v>1500</v>
      </c>
      <c r="E8" s="162"/>
      <c r="F8" s="162"/>
      <c r="G8" s="162"/>
      <c r="H8" s="164"/>
      <c r="I8" s="164"/>
      <c r="J8" s="158"/>
    </row>
    <row r="9" spans="1:10" ht="18" customHeight="1">
      <c r="A9" s="159" t="s">
        <v>37</v>
      </c>
      <c r="B9" s="154" t="s">
        <v>74</v>
      </c>
      <c r="C9" s="165">
        <v>1</v>
      </c>
      <c r="D9" s="71">
        <v>160</v>
      </c>
      <c r="E9" s="161">
        <f>D9*D10</f>
        <v>216000</v>
      </c>
      <c r="F9" s="161">
        <f>C9*E9</f>
        <v>216000</v>
      </c>
      <c r="G9" s="161">
        <f>F9*12</f>
        <v>2592000</v>
      </c>
      <c r="H9" s="163">
        <v>800000</v>
      </c>
      <c r="I9" s="163">
        <v>700000</v>
      </c>
      <c r="J9" s="157">
        <f>G9+H9+I9</f>
        <v>4092000</v>
      </c>
    </row>
    <row r="10" spans="1:10" ht="18" customHeight="1">
      <c r="A10" s="160"/>
      <c r="B10" s="155"/>
      <c r="C10" s="166"/>
      <c r="D10" s="72">
        <v>1350</v>
      </c>
      <c r="E10" s="162"/>
      <c r="F10" s="162"/>
      <c r="G10" s="162"/>
      <c r="H10" s="164"/>
      <c r="I10" s="164"/>
      <c r="J10" s="158"/>
    </row>
    <row r="11" spans="1:10" ht="18" customHeight="1">
      <c r="A11" s="159" t="s">
        <v>76</v>
      </c>
      <c r="B11" s="154" t="s">
        <v>74</v>
      </c>
      <c r="C11" s="165">
        <v>1</v>
      </c>
      <c r="D11" s="71">
        <v>160</v>
      </c>
      <c r="E11" s="161">
        <f>D11*D12</f>
        <v>208000</v>
      </c>
      <c r="F11" s="161">
        <f>C11*E11</f>
        <v>208000</v>
      </c>
      <c r="G11" s="161">
        <f>F11*12</f>
        <v>2496000</v>
      </c>
      <c r="H11" s="163">
        <v>700000</v>
      </c>
      <c r="I11" s="163">
        <v>600000</v>
      </c>
      <c r="J11" s="157">
        <f>G11+H11+I11</f>
        <v>3796000</v>
      </c>
    </row>
    <row r="12" spans="1:10" ht="18">
      <c r="A12" s="160"/>
      <c r="B12" s="155"/>
      <c r="C12" s="166"/>
      <c r="D12" s="72">
        <v>1300</v>
      </c>
      <c r="E12" s="162"/>
      <c r="F12" s="162"/>
      <c r="G12" s="162"/>
      <c r="H12" s="164"/>
      <c r="I12" s="164"/>
      <c r="J12" s="158"/>
    </row>
    <row r="13" spans="1:10" ht="18" customHeight="1">
      <c r="A13" s="159" t="s">
        <v>77</v>
      </c>
      <c r="B13" s="154" t="s">
        <v>74</v>
      </c>
      <c r="C13" s="165">
        <v>1</v>
      </c>
      <c r="D13" s="71">
        <v>160</v>
      </c>
      <c r="E13" s="161">
        <f>D13*D14</f>
        <v>200000</v>
      </c>
      <c r="F13" s="161">
        <f>C13*E13</f>
        <v>200000</v>
      </c>
      <c r="G13" s="161">
        <f>F13*12</f>
        <v>2400000</v>
      </c>
      <c r="H13" s="163">
        <v>500000</v>
      </c>
      <c r="I13" s="163">
        <v>500000</v>
      </c>
      <c r="J13" s="157">
        <f>G13+H13+I13</f>
        <v>3400000</v>
      </c>
    </row>
    <row r="14" spans="1:10" ht="18" customHeight="1">
      <c r="A14" s="160"/>
      <c r="B14" s="155"/>
      <c r="C14" s="166"/>
      <c r="D14" s="72">
        <v>1250</v>
      </c>
      <c r="E14" s="162"/>
      <c r="F14" s="162"/>
      <c r="G14" s="162"/>
      <c r="H14" s="164"/>
      <c r="I14" s="164"/>
      <c r="J14" s="158"/>
    </row>
    <row r="15" spans="1:10" ht="18" customHeight="1">
      <c r="A15" s="159" t="s">
        <v>77</v>
      </c>
      <c r="B15" s="154" t="s">
        <v>75</v>
      </c>
      <c r="C15" s="165">
        <v>1</v>
      </c>
      <c r="D15" s="71">
        <v>140</v>
      </c>
      <c r="E15" s="161">
        <f>D15*D16</f>
        <v>175000</v>
      </c>
      <c r="F15" s="161">
        <f>C15*E15</f>
        <v>175000</v>
      </c>
      <c r="G15" s="161">
        <f>F15*12</f>
        <v>2100000</v>
      </c>
      <c r="H15" s="163">
        <v>500000</v>
      </c>
      <c r="I15" s="163">
        <v>500000</v>
      </c>
      <c r="J15" s="157">
        <f>G15+H15+I15</f>
        <v>3100000</v>
      </c>
    </row>
    <row r="16" spans="1:10" ht="18" customHeight="1">
      <c r="A16" s="160"/>
      <c r="B16" s="155"/>
      <c r="C16" s="166"/>
      <c r="D16" s="72">
        <v>1250</v>
      </c>
      <c r="E16" s="162"/>
      <c r="F16" s="162"/>
      <c r="G16" s="162"/>
      <c r="H16" s="164"/>
      <c r="I16" s="164"/>
      <c r="J16" s="158"/>
    </row>
    <row r="17" spans="1:10" ht="18" customHeight="1">
      <c r="A17" s="177" t="s">
        <v>78</v>
      </c>
      <c r="B17" s="154" t="s">
        <v>75</v>
      </c>
      <c r="C17" s="175">
        <v>5</v>
      </c>
      <c r="D17" s="73">
        <v>120</v>
      </c>
      <c r="E17" s="173">
        <f>D17*D18</f>
        <v>150000</v>
      </c>
      <c r="F17" s="173">
        <f>C17*E17</f>
        <v>750000</v>
      </c>
      <c r="G17" s="173">
        <f>F17*12</f>
        <v>9000000</v>
      </c>
      <c r="H17" s="169">
        <v>0</v>
      </c>
      <c r="I17" s="169">
        <v>2500000</v>
      </c>
      <c r="J17" s="167">
        <f>G17+H17+I17</f>
        <v>11500000</v>
      </c>
    </row>
    <row r="18" spans="1:10" ht="18" customHeight="1" thickBot="1">
      <c r="A18" s="178"/>
      <c r="B18" s="156"/>
      <c r="C18" s="180"/>
      <c r="D18" s="74">
        <v>1250</v>
      </c>
      <c r="E18" s="181"/>
      <c r="F18" s="181"/>
      <c r="G18" s="181"/>
      <c r="H18" s="170"/>
      <c r="I18" s="170"/>
      <c r="J18" s="168"/>
    </row>
    <row r="19" spans="1:10" ht="42" customHeight="1" thickTop="1">
      <c r="A19" s="150" t="s">
        <v>72</v>
      </c>
      <c r="B19" s="151"/>
      <c r="C19" s="93">
        <f>SUM(C7:C18)</f>
        <v>10</v>
      </c>
      <c r="D19" s="75"/>
      <c r="E19" s="75"/>
      <c r="F19" s="76">
        <f>SUM(F7:F18)</f>
        <v>1789000</v>
      </c>
      <c r="G19" s="76">
        <f>SUM(G7:G18)</f>
        <v>21468000</v>
      </c>
      <c r="H19" s="76">
        <f>SUM(H7:H18)</f>
        <v>3500000</v>
      </c>
      <c r="I19" s="76">
        <f>SUM(I7:I18)</f>
        <v>6000000</v>
      </c>
      <c r="J19" s="77">
        <f>SUM(J7:J18)</f>
        <v>30968000</v>
      </c>
    </row>
    <row r="20" spans="1:10" ht="18.75" customHeight="1">
      <c r="A20" s="16"/>
      <c r="B20" s="16"/>
      <c r="C20" s="17"/>
      <c r="D20" s="17"/>
      <c r="E20" s="17"/>
      <c r="F20" s="17"/>
      <c r="G20" s="17"/>
      <c r="H20" s="17"/>
      <c r="I20" s="17"/>
      <c r="J20" s="17"/>
    </row>
    <row r="21" spans="1:10" ht="25" customHeight="1">
      <c r="A21" s="11" t="s">
        <v>39</v>
      </c>
      <c r="B21" s="11"/>
      <c r="C21" s="5" t="s">
        <v>92</v>
      </c>
      <c r="D21" s="66"/>
      <c r="E21" s="66"/>
      <c r="F21" s="104">
        <v>1250</v>
      </c>
      <c r="G21" s="103" t="s">
        <v>93</v>
      </c>
      <c r="H21" s="66"/>
      <c r="I21" s="66"/>
      <c r="J21" s="66"/>
    </row>
    <row r="22" spans="1:10" ht="63" customHeight="1">
      <c r="A22" s="95" t="s">
        <v>20</v>
      </c>
      <c r="B22" s="70" t="s">
        <v>73</v>
      </c>
      <c r="C22" s="68" t="s">
        <v>25</v>
      </c>
      <c r="D22" s="69" t="s">
        <v>38</v>
      </c>
      <c r="E22" s="69" t="s">
        <v>26</v>
      </c>
      <c r="F22" s="78" t="s">
        <v>2</v>
      </c>
      <c r="G22" s="78" t="s">
        <v>3</v>
      </c>
      <c r="H22" s="78" t="s">
        <v>0</v>
      </c>
      <c r="I22" s="78" t="s">
        <v>27</v>
      </c>
      <c r="J22" s="79" t="s">
        <v>1</v>
      </c>
    </row>
    <row r="23" spans="1:10" ht="18" customHeight="1">
      <c r="A23" s="159" t="s">
        <v>37</v>
      </c>
      <c r="B23" s="154" t="s">
        <v>74</v>
      </c>
      <c r="C23" s="165">
        <v>3</v>
      </c>
      <c r="D23" s="71">
        <v>160</v>
      </c>
      <c r="E23" s="161">
        <f>D23*D24</f>
        <v>216000</v>
      </c>
      <c r="F23" s="161">
        <f>C23*E23</f>
        <v>648000</v>
      </c>
      <c r="G23" s="161">
        <f>F23*12</f>
        <v>7776000</v>
      </c>
      <c r="H23" s="163">
        <v>2400000</v>
      </c>
      <c r="I23" s="163">
        <v>2100000</v>
      </c>
      <c r="J23" s="157">
        <f>G23+H23+I23</f>
        <v>12276000</v>
      </c>
    </row>
    <row r="24" spans="1:10" ht="18" customHeight="1">
      <c r="A24" s="160"/>
      <c r="B24" s="155"/>
      <c r="C24" s="166"/>
      <c r="D24" s="72">
        <v>1350</v>
      </c>
      <c r="E24" s="162"/>
      <c r="F24" s="162"/>
      <c r="G24" s="162"/>
      <c r="H24" s="164"/>
      <c r="I24" s="164"/>
      <c r="J24" s="158"/>
    </row>
    <row r="25" spans="1:10" ht="18" customHeight="1">
      <c r="A25" s="159" t="s">
        <v>76</v>
      </c>
      <c r="B25" s="154" t="s">
        <v>74</v>
      </c>
      <c r="C25" s="165">
        <v>4</v>
      </c>
      <c r="D25" s="71">
        <v>160</v>
      </c>
      <c r="E25" s="161">
        <f>D25*D26</f>
        <v>208000</v>
      </c>
      <c r="F25" s="161">
        <f>C25*E25</f>
        <v>832000</v>
      </c>
      <c r="G25" s="161">
        <f>F25*12</f>
        <v>9984000</v>
      </c>
      <c r="H25" s="163">
        <v>2800000</v>
      </c>
      <c r="I25" s="163">
        <v>2400000</v>
      </c>
      <c r="J25" s="157">
        <f>G25+H25+I25</f>
        <v>15184000</v>
      </c>
    </row>
    <row r="26" spans="1:10" ht="18" customHeight="1">
      <c r="A26" s="160"/>
      <c r="B26" s="155"/>
      <c r="C26" s="166"/>
      <c r="D26" s="72">
        <v>1300</v>
      </c>
      <c r="E26" s="162"/>
      <c r="F26" s="162"/>
      <c r="G26" s="162"/>
      <c r="H26" s="164"/>
      <c r="I26" s="164"/>
      <c r="J26" s="158"/>
    </row>
    <row r="27" spans="1:10" ht="18" customHeight="1">
      <c r="A27" s="159" t="s">
        <v>77</v>
      </c>
      <c r="B27" s="154" t="s">
        <v>74</v>
      </c>
      <c r="C27" s="165">
        <v>1</v>
      </c>
      <c r="D27" s="71">
        <v>160</v>
      </c>
      <c r="E27" s="161">
        <f>D27*D28</f>
        <v>200000</v>
      </c>
      <c r="F27" s="161">
        <f>C27*E27</f>
        <v>200000</v>
      </c>
      <c r="G27" s="161">
        <f>F27*12</f>
        <v>2400000</v>
      </c>
      <c r="H27" s="163">
        <v>600000</v>
      </c>
      <c r="I27" s="163">
        <v>500000</v>
      </c>
      <c r="J27" s="157">
        <f>G27+H27+I27</f>
        <v>3500000</v>
      </c>
    </row>
    <row r="28" spans="1:10" ht="18" customHeight="1">
      <c r="A28" s="160"/>
      <c r="B28" s="155"/>
      <c r="C28" s="166"/>
      <c r="D28" s="72">
        <v>1250</v>
      </c>
      <c r="E28" s="162"/>
      <c r="F28" s="162"/>
      <c r="G28" s="162"/>
      <c r="H28" s="164"/>
      <c r="I28" s="164"/>
      <c r="J28" s="158"/>
    </row>
    <row r="29" spans="1:10" ht="18" customHeight="1">
      <c r="A29" s="159" t="s">
        <v>77</v>
      </c>
      <c r="B29" s="154" t="s">
        <v>75</v>
      </c>
      <c r="C29" s="165">
        <v>1</v>
      </c>
      <c r="D29" s="71">
        <v>140</v>
      </c>
      <c r="E29" s="161">
        <f>D29*D30</f>
        <v>175000</v>
      </c>
      <c r="F29" s="161">
        <f>C29*E29</f>
        <v>175000</v>
      </c>
      <c r="G29" s="161">
        <f>F29*12</f>
        <v>2100000</v>
      </c>
      <c r="H29" s="163">
        <v>500000</v>
      </c>
      <c r="I29" s="163">
        <v>500000</v>
      </c>
      <c r="J29" s="157">
        <f>G29+H29+I29</f>
        <v>3100000</v>
      </c>
    </row>
    <row r="30" spans="1:10" ht="18" customHeight="1">
      <c r="A30" s="160"/>
      <c r="B30" s="155"/>
      <c r="C30" s="166"/>
      <c r="D30" s="72">
        <v>1250</v>
      </c>
      <c r="E30" s="162"/>
      <c r="F30" s="162"/>
      <c r="G30" s="162"/>
      <c r="H30" s="164"/>
      <c r="I30" s="164"/>
      <c r="J30" s="158"/>
    </row>
    <row r="31" spans="1:10" ht="18" customHeight="1">
      <c r="A31" s="177" t="s">
        <v>78</v>
      </c>
      <c r="B31" s="154" t="s">
        <v>75</v>
      </c>
      <c r="C31" s="175">
        <v>8</v>
      </c>
      <c r="D31" s="73">
        <v>120</v>
      </c>
      <c r="E31" s="173">
        <f>D31*D32</f>
        <v>150000</v>
      </c>
      <c r="F31" s="173">
        <f>C31*E31</f>
        <v>1200000</v>
      </c>
      <c r="G31" s="173">
        <f>F31*12</f>
        <v>14400000</v>
      </c>
      <c r="H31" s="169">
        <v>0</v>
      </c>
      <c r="I31" s="169">
        <v>4000000</v>
      </c>
      <c r="J31" s="167">
        <f>G31+H31+I31</f>
        <v>18400000</v>
      </c>
    </row>
    <row r="32" spans="1:10" ht="18" customHeight="1" thickBot="1">
      <c r="A32" s="178"/>
      <c r="B32" s="156"/>
      <c r="C32" s="180"/>
      <c r="D32" s="74">
        <v>1250</v>
      </c>
      <c r="E32" s="181"/>
      <c r="F32" s="181"/>
      <c r="G32" s="181"/>
      <c r="H32" s="170"/>
      <c r="I32" s="170"/>
      <c r="J32" s="168"/>
    </row>
    <row r="33" spans="1:10" ht="42" customHeight="1" thickTop="1">
      <c r="A33" s="150" t="s">
        <v>79</v>
      </c>
      <c r="B33" s="151"/>
      <c r="C33" s="94">
        <f>SUM(C23:C32)</f>
        <v>17</v>
      </c>
      <c r="D33" s="80"/>
      <c r="E33" s="80"/>
      <c r="F33" s="81">
        <f>SUM(F23:F32)</f>
        <v>3055000</v>
      </c>
      <c r="G33" s="81">
        <f>SUM(G23:G32)</f>
        <v>36660000</v>
      </c>
      <c r="H33" s="81">
        <f>SUM(H23:H32)</f>
        <v>6300000</v>
      </c>
      <c r="I33" s="81">
        <f>SUM(I23:I32)</f>
        <v>9500000</v>
      </c>
      <c r="J33" s="82">
        <f>SUM(J23:J32)</f>
        <v>52460000</v>
      </c>
    </row>
    <row r="34" spans="1:10" ht="42" customHeight="1">
      <c r="A34" s="152" t="s">
        <v>80</v>
      </c>
      <c r="B34" s="153"/>
      <c r="C34" s="110">
        <f>C19+C33</f>
        <v>27</v>
      </c>
      <c r="D34" s="111"/>
      <c r="E34" s="111"/>
      <c r="F34" s="112">
        <f>F19+F33</f>
        <v>4844000</v>
      </c>
      <c r="G34" s="112">
        <f>G19+G33</f>
        <v>58128000</v>
      </c>
      <c r="H34" s="112">
        <f>H19+H33</f>
        <v>9800000</v>
      </c>
      <c r="I34" s="112">
        <f>I19+I33</f>
        <v>15500000</v>
      </c>
      <c r="J34" s="113">
        <f>J19+J33</f>
        <v>83428000</v>
      </c>
    </row>
    <row r="35" spans="1:10" ht="21" customHeight="1">
      <c r="A35" s="8" t="s">
        <v>14</v>
      </c>
      <c r="B35" s="8"/>
      <c r="C35" s="8"/>
      <c r="D35" s="8"/>
      <c r="E35" s="8"/>
      <c r="F35" s="8"/>
      <c r="G35" s="8"/>
      <c r="H35" s="8"/>
      <c r="I35" s="8"/>
      <c r="J35" s="8"/>
    </row>
    <row r="36" spans="1:10" ht="21" customHeight="1">
      <c r="A36" s="171"/>
      <c r="B36" s="171"/>
      <c r="C36" s="171"/>
      <c r="D36" s="171"/>
      <c r="E36" s="171"/>
      <c r="F36" s="171"/>
      <c r="G36" s="171"/>
      <c r="H36" s="171"/>
      <c r="I36" s="171"/>
      <c r="J36" s="171"/>
    </row>
    <row r="37" spans="1:10" ht="11.25" customHeight="1">
      <c r="A37" s="2"/>
      <c r="B37" s="2"/>
      <c r="C37" s="2"/>
      <c r="D37" s="2"/>
      <c r="E37" s="2"/>
      <c r="F37" s="2"/>
      <c r="G37" s="2"/>
      <c r="H37" s="2"/>
      <c r="I37" s="2"/>
      <c r="J37" s="2"/>
    </row>
  </sheetData>
  <sheetProtection sheet="1" objects="1" scenarios="1"/>
  <mergeCells count="105">
    <mergeCell ref="I29:I30"/>
    <mergeCell ref="J29:J30"/>
    <mergeCell ref="F27:F28"/>
    <mergeCell ref="C15:C16"/>
    <mergeCell ref="E15:E16"/>
    <mergeCell ref="F15:F16"/>
    <mergeCell ref="A36:J36"/>
    <mergeCell ref="I25:I26"/>
    <mergeCell ref="J25:J26"/>
    <mergeCell ref="A31:A32"/>
    <mergeCell ref="C31:C32"/>
    <mergeCell ref="E31:E32"/>
    <mergeCell ref="F31:F32"/>
    <mergeCell ref="G31:G32"/>
    <mergeCell ref="H31:H32"/>
    <mergeCell ref="I31:I32"/>
    <mergeCell ref="J31:J32"/>
    <mergeCell ref="A25:A26"/>
    <mergeCell ref="C25:C26"/>
    <mergeCell ref="E25:E26"/>
    <mergeCell ref="F25:F26"/>
    <mergeCell ref="G25:G26"/>
    <mergeCell ref="C29:C30"/>
    <mergeCell ref="E29:E30"/>
    <mergeCell ref="A11:A12"/>
    <mergeCell ref="C11:C12"/>
    <mergeCell ref="F29:F30"/>
    <mergeCell ref="G29:G30"/>
    <mergeCell ref="H29:H30"/>
    <mergeCell ref="C27:C28"/>
    <mergeCell ref="E27:E28"/>
    <mergeCell ref="H17:H18"/>
    <mergeCell ref="A23:A24"/>
    <mergeCell ref="C23:C24"/>
    <mergeCell ref="E23:E24"/>
    <mergeCell ref="F23:F24"/>
    <mergeCell ref="G23:G24"/>
    <mergeCell ref="H23:H24"/>
    <mergeCell ref="A17:A18"/>
    <mergeCell ref="C17:C18"/>
    <mergeCell ref="E17:E18"/>
    <mergeCell ref="F17:F18"/>
    <mergeCell ref="G17:G18"/>
    <mergeCell ref="A9:A10"/>
    <mergeCell ref="C9:C10"/>
    <mergeCell ref="E9:E10"/>
    <mergeCell ref="F9:F10"/>
    <mergeCell ref="G9:G10"/>
    <mergeCell ref="H9:H10"/>
    <mergeCell ref="I9:I10"/>
    <mergeCell ref="J9:J10"/>
    <mergeCell ref="B7:B8"/>
    <mergeCell ref="B9:B10"/>
    <mergeCell ref="A7:A8"/>
    <mergeCell ref="C7:C8"/>
    <mergeCell ref="E7:E8"/>
    <mergeCell ref="F7:F8"/>
    <mergeCell ref="G7:G8"/>
    <mergeCell ref="H7:H8"/>
    <mergeCell ref="G27:G28"/>
    <mergeCell ref="H27:H28"/>
    <mergeCell ref="I27:I28"/>
    <mergeCell ref="J27:J28"/>
    <mergeCell ref="H15:H16"/>
    <mergeCell ref="I15:I16"/>
    <mergeCell ref="J15:J16"/>
    <mergeCell ref="H25:H26"/>
    <mergeCell ref="C13:C14"/>
    <mergeCell ref="E13:E14"/>
    <mergeCell ref="F13:F14"/>
    <mergeCell ref="I13:I14"/>
    <mergeCell ref="G15:G16"/>
    <mergeCell ref="H13:H14"/>
    <mergeCell ref="I23:I24"/>
    <mergeCell ref="J23:J24"/>
    <mergeCell ref="I17:I18"/>
    <mergeCell ref="J17:J18"/>
    <mergeCell ref="E11:E12"/>
    <mergeCell ref="F11:F12"/>
    <mergeCell ref="G11:G12"/>
    <mergeCell ref="H11:H12"/>
    <mergeCell ref="A2:B2"/>
    <mergeCell ref="I4:J4"/>
    <mergeCell ref="A33:B33"/>
    <mergeCell ref="A34:B34"/>
    <mergeCell ref="B25:B26"/>
    <mergeCell ref="B27:B28"/>
    <mergeCell ref="B29:B30"/>
    <mergeCell ref="B31:B32"/>
    <mergeCell ref="A19:B19"/>
    <mergeCell ref="B11:B12"/>
    <mergeCell ref="B13:B14"/>
    <mergeCell ref="B15:B16"/>
    <mergeCell ref="B17:B18"/>
    <mergeCell ref="B23:B24"/>
    <mergeCell ref="A29:A30"/>
    <mergeCell ref="A15:A16"/>
    <mergeCell ref="A13:A14"/>
    <mergeCell ref="A27:A28"/>
    <mergeCell ref="I7:I8"/>
    <mergeCell ref="J7:J8"/>
    <mergeCell ref="I11:I12"/>
    <mergeCell ref="G13:G14"/>
    <mergeCell ref="J13:J14"/>
    <mergeCell ref="J11:J12"/>
  </mergeCells>
  <phoneticPr fontId="2"/>
  <printOptions horizontalCentered="1"/>
  <pageMargins left="0.51181102362204722" right="0.51181102362204722" top="0.31496062992125984" bottom="0.31496062992125984" header="0.31496062992125984" footer="0.31496062992125984"/>
  <pageSetup paperSize="9" scale="71" orientation="landscape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  <pageSetUpPr fitToPage="1"/>
  </sheetPr>
  <dimension ref="A1:M24"/>
  <sheetViews>
    <sheetView view="pageBreakPreview" zoomScale="85" zoomScaleNormal="100" zoomScaleSheetLayoutView="85" workbookViewId="0">
      <selection activeCell="B11" sqref="B11"/>
    </sheetView>
  </sheetViews>
  <sheetFormatPr defaultColWidth="9" defaultRowHeight="13"/>
  <cols>
    <col min="1" max="1" width="2.7265625" style="1" customWidth="1"/>
    <col min="2" max="2" width="17.6328125" style="1" customWidth="1"/>
    <col min="3" max="5" width="10.26953125" style="1" customWidth="1"/>
    <col min="6" max="6" width="17.90625" style="1" customWidth="1"/>
    <col min="7" max="7" width="3.453125" style="1" customWidth="1"/>
    <col min="8" max="8" width="2.7265625" style="1" customWidth="1"/>
    <col min="9" max="9" width="17.6328125" style="1" customWidth="1"/>
    <col min="10" max="12" width="10.26953125" style="1" customWidth="1"/>
    <col min="13" max="13" width="17.90625" style="1" customWidth="1"/>
    <col min="14" max="16384" width="9" style="1"/>
  </cols>
  <sheetData>
    <row r="1" spans="1:13" ht="20">
      <c r="A1" s="182" t="s">
        <v>86</v>
      </c>
      <c r="B1" s="182"/>
      <c r="C1" s="5"/>
      <c r="D1" s="5"/>
      <c r="E1" s="5"/>
      <c r="F1" s="6"/>
      <c r="H1" s="4"/>
      <c r="I1" s="5"/>
      <c r="J1" s="5"/>
      <c r="K1" s="5"/>
      <c r="L1" s="5"/>
      <c r="M1" s="6"/>
    </row>
    <row r="2" spans="1:13" ht="26.25" customHeight="1">
      <c r="A2" s="148" t="str">
        <f>'様式10-1'!A2</f>
        <v>赤羽小学校</v>
      </c>
      <c r="B2" s="148"/>
      <c r="C2" s="148"/>
      <c r="D2" s="98" t="s">
        <v>91</v>
      </c>
      <c r="E2" s="98"/>
      <c r="F2" s="98"/>
      <c r="G2" s="98"/>
      <c r="H2" s="98"/>
      <c r="I2" s="98"/>
      <c r="J2" s="98"/>
      <c r="K2" s="98"/>
      <c r="L2" s="98"/>
      <c r="M2" s="98"/>
    </row>
    <row r="3" spans="1:13" ht="7.5" customHeight="1">
      <c r="A3" s="7"/>
      <c r="B3" s="7"/>
      <c r="C3" s="7"/>
      <c r="D3" s="7"/>
      <c r="E3" s="7"/>
      <c r="F3" s="7"/>
      <c r="H3" s="7"/>
      <c r="I3" s="7"/>
      <c r="J3" s="7"/>
      <c r="K3" s="7"/>
      <c r="L3" s="7"/>
      <c r="M3" s="7"/>
    </row>
    <row r="4" spans="1:13" ht="21" customHeight="1">
      <c r="A4" s="7"/>
      <c r="B4" s="8"/>
      <c r="C4" s="9"/>
      <c r="D4" s="22"/>
      <c r="E4" s="22"/>
      <c r="F4" s="22"/>
      <c r="H4" s="7"/>
      <c r="I4" s="8"/>
      <c r="J4" s="189" t="s">
        <v>88</v>
      </c>
      <c r="K4" s="189"/>
      <c r="L4" s="149">
        <f>'様式10-1'!L4:M4</f>
        <v>0</v>
      </c>
      <c r="M4" s="149"/>
    </row>
    <row r="5" spans="1:13" ht="7.5" customHeight="1">
      <c r="A5" s="7"/>
      <c r="B5" s="8"/>
      <c r="C5" s="8"/>
      <c r="D5" s="7"/>
      <c r="E5" s="8"/>
      <c r="F5" s="10"/>
      <c r="H5" s="7"/>
      <c r="I5" s="8"/>
      <c r="J5" s="8"/>
      <c r="K5" s="7"/>
      <c r="L5" s="8"/>
      <c r="M5" s="10"/>
    </row>
    <row r="6" spans="1:13" ht="21" customHeight="1">
      <c r="A6" s="7"/>
      <c r="B6" s="11"/>
      <c r="C6" s="11"/>
      <c r="D6" s="7"/>
      <c r="E6" s="11"/>
      <c r="F6" s="6"/>
      <c r="H6" s="7"/>
      <c r="I6" s="11"/>
      <c r="J6" s="11"/>
      <c r="K6" s="7"/>
      <c r="L6" s="11"/>
      <c r="M6" s="6" t="s">
        <v>8</v>
      </c>
    </row>
    <row r="7" spans="1:13" ht="18.75" customHeight="1">
      <c r="A7" s="115" t="s">
        <v>5</v>
      </c>
      <c r="B7" s="116"/>
      <c r="C7" s="115" t="s">
        <v>15</v>
      </c>
      <c r="D7" s="185"/>
      <c r="E7" s="116"/>
      <c r="F7" s="127" t="s">
        <v>68</v>
      </c>
      <c r="H7" s="115" t="s">
        <v>5</v>
      </c>
      <c r="I7" s="116"/>
      <c r="J7" s="115" t="s">
        <v>15</v>
      </c>
      <c r="K7" s="185"/>
      <c r="L7" s="116"/>
      <c r="M7" s="127" t="s">
        <v>68</v>
      </c>
    </row>
    <row r="8" spans="1:13" ht="37.5" customHeight="1">
      <c r="A8" s="117"/>
      <c r="B8" s="118"/>
      <c r="C8" s="12" t="s">
        <v>21</v>
      </c>
      <c r="D8" s="20" t="s">
        <v>22</v>
      </c>
      <c r="E8" s="21" t="s">
        <v>6</v>
      </c>
      <c r="F8" s="128"/>
      <c r="H8" s="117"/>
      <c r="I8" s="118"/>
      <c r="J8" s="12" t="s">
        <v>21</v>
      </c>
      <c r="K8" s="20" t="s">
        <v>22</v>
      </c>
      <c r="L8" s="19" t="s">
        <v>6</v>
      </c>
      <c r="M8" s="128"/>
    </row>
    <row r="9" spans="1:13" ht="30" customHeight="1">
      <c r="A9" s="188" t="s">
        <v>9</v>
      </c>
      <c r="B9" s="188"/>
      <c r="C9" s="85"/>
      <c r="D9" s="47"/>
      <c r="E9" s="48"/>
      <c r="F9" s="83"/>
      <c r="G9" s="86"/>
      <c r="H9" s="188" t="s">
        <v>9</v>
      </c>
      <c r="I9" s="188"/>
      <c r="J9" s="46"/>
      <c r="K9" s="47"/>
      <c r="L9" s="48"/>
      <c r="M9" s="83"/>
    </row>
    <row r="10" spans="1:13" ht="30" customHeight="1">
      <c r="A10" s="183"/>
      <c r="B10" s="54" t="s">
        <v>56</v>
      </c>
      <c r="C10" s="90">
        <f>SUM(C11:C21)</f>
        <v>0</v>
      </c>
      <c r="D10" s="91">
        <f>SUM(D11:D21)</f>
        <v>0</v>
      </c>
      <c r="E10" s="92">
        <f>C10+D10</f>
        <v>0</v>
      </c>
      <c r="F10" s="83"/>
      <c r="G10" s="86"/>
      <c r="H10" s="186"/>
      <c r="I10" s="54" t="s">
        <v>59</v>
      </c>
      <c r="J10" s="90">
        <f>SUM(J11:J15)</f>
        <v>0</v>
      </c>
      <c r="K10" s="91">
        <f>SUM(K11:K15)</f>
        <v>0</v>
      </c>
      <c r="L10" s="92">
        <f>J10+K10</f>
        <v>0</v>
      </c>
      <c r="M10" s="83"/>
    </row>
    <row r="11" spans="1:13" ht="30" customHeight="1">
      <c r="A11" s="184"/>
      <c r="B11" s="84"/>
      <c r="C11" s="87"/>
      <c r="D11" s="88"/>
      <c r="E11" s="89">
        <f t="shared" ref="E11:E16" si="0">C11+D11</f>
        <v>0</v>
      </c>
      <c r="F11" s="83"/>
      <c r="G11" s="86"/>
      <c r="H11" s="186"/>
      <c r="I11" s="106" t="s">
        <v>82</v>
      </c>
      <c r="J11" s="87"/>
      <c r="K11" s="88"/>
      <c r="L11" s="89">
        <f>J11+K11</f>
        <v>0</v>
      </c>
      <c r="M11" s="83"/>
    </row>
    <row r="12" spans="1:13" ht="30" customHeight="1">
      <c r="A12" s="184"/>
      <c r="B12" s="84"/>
      <c r="C12" s="87"/>
      <c r="D12" s="88"/>
      <c r="E12" s="89">
        <f t="shared" si="0"/>
        <v>0</v>
      </c>
      <c r="F12" s="83"/>
      <c r="G12" s="86"/>
      <c r="H12" s="186"/>
      <c r="I12" s="84"/>
      <c r="J12" s="87"/>
      <c r="K12" s="88"/>
      <c r="L12" s="89">
        <f>J12+K12</f>
        <v>0</v>
      </c>
      <c r="M12" s="83"/>
    </row>
    <row r="13" spans="1:13" ht="30" customHeight="1">
      <c r="A13" s="184"/>
      <c r="B13" s="84"/>
      <c r="C13" s="87"/>
      <c r="D13" s="88"/>
      <c r="E13" s="89">
        <f t="shared" si="0"/>
        <v>0</v>
      </c>
      <c r="F13" s="83"/>
      <c r="G13" s="86"/>
      <c r="H13" s="186"/>
      <c r="I13" s="84"/>
      <c r="J13" s="87"/>
      <c r="K13" s="88"/>
      <c r="L13" s="89">
        <f>J13+K13</f>
        <v>0</v>
      </c>
      <c r="M13" s="83"/>
    </row>
    <row r="14" spans="1:13" ht="30" customHeight="1">
      <c r="A14" s="184"/>
      <c r="B14" s="84"/>
      <c r="C14" s="87"/>
      <c r="D14" s="88"/>
      <c r="E14" s="89">
        <f t="shared" si="0"/>
        <v>0</v>
      </c>
      <c r="F14" s="83"/>
      <c r="G14" s="86"/>
      <c r="H14" s="186"/>
      <c r="I14" s="84"/>
      <c r="J14" s="87"/>
      <c r="K14" s="88"/>
      <c r="L14" s="89">
        <f t="shared" ref="L14" si="1">J14+K14</f>
        <v>0</v>
      </c>
      <c r="M14" s="83"/>
    </row>
    <row r="15" spans="1:13" ht="30" customHeight="1">
      <c r="A15" s="184"/>
      <c r="B15" s="84"/>
      <c r="C15" s="87"/>
      <c r="D15" s="88"/>
      <c r="E15" s="89">
        <f t="shared" si="0"/>
        <v>0</v>
      </c>
      <c r="F15" s="83"/>
      <c r="G15" s="86"/>
      <c r="H15" s="186"/>
      <c r="I15" s="84"/>
      <c r="J15" s="87"/>
      <c r="K15" s="88"/>
      <c r="L15" s="89">
        <f>J15+K15</f>
        <v>0</v>
      </c>
      <c r="M15" s="83"/>
    </row>
    <row r="16" spans="1:13" ht="30" customHeight="1">
      <c r="A16" s="184"/>
      <c r="B16" s="84"/>
      <c r="C16" s="87"/>
      <c r="D16" s="88"/>
      <c r="E16" s="89">
        <f t="shared" si="0"/>
        <v>0</v>
      </c>
      <c r="F16" s="83"/>
      <c r="G16" s="86"/>
      <c r="H16" s="186"/>
      <c r="I16" s="54" t="s">
        <v>60</v>
      </c>
      <c r="J16" s="107">
        <f>SUM(J17:J21)</f>
        <v>0</v>
      </c>
      <c r="K16" s="91">
        <f>SUM(K17:K21)</f>
        <v>0</v>
      </c>
      <c r="L16" s="92">
        <f>SUM(L17:L21)</f>
        <v>0</v>
      </c>
      <c r="M16" s="83"/>
    </row>
    <row r="17" spans="1:13" ht="30" customHeight="1">
      <c r="A17" s="184"/>
      <c r="B17" s="84"/>
      <c r="C17" s="87"/>
      <c r="D17" s="88"/>
      <c r="E17" s="89">
        <f>C17+D17</f>
        <v>0</v>
      </c>
      <c r="F17" s="83"/>
      <c r="G17" s="86"/>
      <c r="H17" s="186"/>
      <c r="I17" s="84"/>
      <c r="J17" s="109"/>
      <c r="K17" s="88"/>
      <c r="L17" s="108">
        <f>J17+K17</f>
        <v>0</v>
      </c>
      <c r="M17" s="83"/>
    </row>
    <row r="18" spans="1:13" ht="30" customHeight="1">
      <c r="A18" s="184"/>
      <c r="B18" s="84"/>
      <c r="C18" s="87"/>
      <c r="D18" s="88"/>
      <c r="E18" s="89">
        <f>C18+D18</f>
        <v>0</v>
      </c>
      <c r="F18" s="83"/>
      <c r="G18" s="86"/>
      <c r="H18" s="186"/>
      <c r="I18" s="84"/>
      <c r="J18" s="109"/>
      <c r="K18" s="88"/>
      <c r="L18" s="108">
        <f t="shared" ref="L18:L21" si="2">J18+K18</f>
        <v>0</v>
      </c>
      <c r="M18" s="83"/>
    </row>
    <row r="19" spans="1:13" ht="30" customHeight="1">
      <c r="A19" s="184"/>
      <c r="B19" s="84"/>
      <c r="C19" s="87"/>
      <c r="D19" s="88"/>
      <c r="E19" s="89">
        <f>C19+D19</f>
        <v>0</v>
      </c>
      <c r="F19" s="83"/>
      <c r="G19" s="86"/>
      <c r="H19" s="186"/>
      <c r="I19" s="84"/>
      <c r="J19" s="109"/>
      <c r="K19" s="88"/>
      <c r="L19" s="108">
        <f>J19+K19</f>
        <v>0</v>
      </c>
      <c r="M19" s="83"/>
    </row>
    <row r="20" spans="1:13" ht="30" customHeight="1">
      <c r="A20" s="184"/>
      <c r="B20" s="84"/>
      <c r="C20" s="87"/>
      <c r="D20" s="88"/>
      <c r="E20" s="89">
        <f>C20+D20</f>
        <v>0</v>
      </c>
      <c r="F20" s="83"/>
      <c r="G20" s="86"/>
      <c r="H20" s="186"/>
      <c r="I20" s="84"/>
      <c r="J20" s="109"/>
      <c r="K20" s="88"/>
      <c r="L20" s="108">
        <f t="shared" si="2"/>
        <v>0</v>
      </c>
      <c r="M20" s="83"/>
    </row>
    <row r="21" spans="1:13" ht="30" customHeight="1">
      <c r="A21" s="184"/>
      <c r="B21" s="84"/>
      <c r="C21" s="87"/>
      <c r="D21" s="88"/>
      <c r="E21" s="89">
        <f>C21+D21</f>
        <v>0</v>
      </c>
      <c r="F21" s="83"/>
      <c r="G21" s="86"/>
      <c r="H21" s="187"/>
      <c r="I21" s="84"/>
      <c r="J21" s="109"/>
      <c r="K21" s="88"/>
      <c r="L21" s="108">
        <f t="shared" si="2"/>
        <v>0</v>
      </c>
      <c r="M21" s="83"/>
    </row>
    <row r="24" spans="1:13" ht="18">
      <c r="H24" s="8"/>
      <c r="I24" s="8"/>
      <c r="J24" s="8"/>
      <c r="K24" s="8"/>
      <c r="L24" s="8"/>
      <c r="M24" s="8"/>
    </row>
  </sheetData>
  <sheetProtection sheet="1" objects="1" scenarios="1"/>
  <mergeCells count="14">
    <mergeCell ref="M7:M8"/>
    <mergeCell ref="A2:C2"/>
    <mergeCell ref="L4:M4"/>
    <mergeCell ref="J4:K4"/>
    <mergeCell ref="J7:L7"/>
    <mergeCell ref="H9:I9"/>
    <mergeCell ref="A7:B8"/>
    <mergeCell ref="A9:B9"/>
    <mergeCell ref="F7:F8"/>
    <mergeCell ref="A1:B1"/>
    <mergeCell ref="A10:A21"/>
    <mergeCell ref="C7:E7"/>
    <mergeCell ref="H10:H21"/>
    <mergeCell ref="H7:I8"/>
  </mergeCells>
  <phoneticPr fontId="2"/>
  <printOptions horizontalCentered="1"/>
  <pageMargins left="0.19685039370078741" right="0.19685039370078741" top="0.52" bottom="0.59055118110236227" header="0.51181102362204722" footer="0.51181102362204722"/>
  <pageSetup paperSize="9" scale="9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M24"/>
  <sheetViews>
    <sheetView view="pageBreakPreview" zoomScale="85" zoomScaleNormal="100" zoomScaleSheetLayoutView="85" workbookViewId="0">
      <selection activeCell="B13" sqref="B13"/>
    </sheetView>
  </sheetViews>
  <sheetFormatPr defaultColWidth="9" defaultRowHeight="13"/>
  <cols>
    <col min="1" max="1" width="2.7265625" style="1" customWidth="1"/>
    <col min="2" max="2" width="17.6328125" style="1" customWidth="1"/>
    <col min="3" max="5" width="10.26953125" style="1" customWidth="1"/>
    <col min="6" max="6" width="17.90625" style="1" customWidth="1"/>
    <col min="7" max="7" width="3.453125" style="1" customWidth="1"/>
    <col min="8" max="8" width="2.7265625" style="1" customWidth="1"/>
    <col min="9" max="9" width="17.6328125" style="1" customWidth="1"/>
    <col min="10" max="12" width="10.26953125" style="1" customWidth="1"/>
    <col min="13" max="13" width="17.90625" style="1" customWidth="1"/>
    <col min="14" max="16384" width="9" style="1"/>
  </cols>
  <sheetData>
    <row r="1" spans="1:13" ht="20">
      <c r="A1" s="182" t="s">
        <v>86</v>
      </c>
      <c r="B1" s="182"/>
      <c r="C1" s="5"/>
      <c r="D1" s="5"/>
      <c r="E1" s="5"/>
      <c r="F1" s="6"/>
      <c r="H1" s="4"/>
      <c r="I1" s="5"/>
      <c r="J1" s="5"/>
      <c r="K1" s="5"/>
      <c r="L1" s="5"/>
      <c r="M1" s="6" t="s">
        <v>32</v>
      </c>
    </row>
    <row r="2" spans="1:13" ht="26.25" customHeight="1">
      <c r="A2" s="148" t="str">
        <f>'様式10-1 (記入例)'!A2:C2</f>
        <v>赤羽小学校</v>
      </c>
      <c r="B2" s="148"/>
      <c r="C2" s="148"/>
      <c r="D2" s="98" t="s">
        <v>91</v>
      </c>
      <c r="E2" s="98"/>
      <c r="F2" s="98"/>
      <c r="G2" s="98"/>
      <c r="H2" s="98"/>
      <c r="I2" s="98"/>
      <c r="J2" s="98"/>
      <c r="K2" s="98"/>
      <c r="L2" s="98"/>
      <c r="M2" s="98"/>
    </row>
    <row r="3" spans="1:13" ht="7.5" customHeight="1">
      <c r="A3" s="7"/>
      <c r="B3" s="7"/>
      <c r="C3" s="7"/>
      <c r="D3" s="7"/>
      <c r="E3" s="7"/>
      <c r="F3" s="7"/>
      <c r="H3" s="7"/>
      <c r="I3" s="7"/>
      <c r="J3" s="7"/>
      <c r="K3" s="7"/>
      <c r="L3" s="7"/>
      <c r="M3" s="7"/>
    </row>
    <row r="4" spans="1:13" ht="21" customHeight="1">
      <c r="A4" s="7"/>
      <c r="B4" s="8"/>
      <c r="C4" s="9"/>
      <c r="D4" s="22"/>
      <c r="E4" s="22"/>
      <c r="F4" s="22"/>
      <c r="H4" s="7"/>
      <c r="I4" s="8"/>
      <c r="J4" s="189" t="s">
        <v>88</v>
      </c>
      <c r="K4" s="189"/>
      <c r="L4" s="149" t="str">
        <f>'様式10-1 (記入例)'!L4:M4</f>
        <v>株式会社〇〇</v>
      </c>
      <c r="M4" s="149"/>
    </row>
    <row r="5" spans="1:13" ht="7.5" customHeight="1">
      <c r="A5" s="7"/>
      <c r="B5" s="8"/>
      <c r="C5" s="8"/>
      <c r="D5" s="7"/>
      <c r="E5" s="8"/>
      <c r="F5" s="10"/>
      <c r="H5" s="7"/>
      <c r="I5" s="8"/>
      <c r="J5" s="8"/>
      <c r="K5" s="7"/>
      <c r="L5" s="8"/>
      <c r="M5" s="10"/>
    </row>
    <row r="6" spans="1:13" ht="21" customHeight="1">
      <c r="A6" s="7"/>
      <c r="B6" s="11"/>
      <c r="C6" s="11"/>
      <c r="D6" s="7"/>
      <c r="E6" s="11"/>
      <c r="F6" s="6"/>
      <c r="H6" s="7"/>
      <c r="I6" s="11"/>
      <c r="J6" s="11"/>
      <c r="K6" s="7"/>
      <c r="L6" s="11"/>
      <c r="M6" s="6" t="s">
        <v>8</v>
      </c>
    </row>
    <row r="7" spans="1:13" ht="18.75" customHeight="1">
      <c r="A7" s="115" t="s">
        <v>5</v>
      </c>
      <c r="B7" s="116"/>
      <c r="C7" s="115" t="s">
        <v>15</v>
      </c>
      <c r="D7" s="185"/>
      <c r="E7" s="116"/>
      <c r="F7" s="127" t="s">
        <v>68</v>
      </c>
      <c r="H7" s="115" t="s">
        <v>5</v>
      </c>
      <c r="I7" s="116"/>
      <c r="J7" s="115" t="s">
        <v>15</v>
      </c>
      <c r="K7" s="185"/>
      <c r="L7" s="116"/>
      <c r="M7" s="127" t="s">
        <v>68</v>
      </c>
    </row>
    <row r="8" spans="1:13" ht="37.5" customHeight="1">
      <c r="A8" s="117"/>
      <c r="B8" s="118"/>
      <c r="C8" s="12" t="s">
        <v>21</v>
      </c>
      <c r="D8" s="20" t="s">
        <v>22</v>
      </c>
      <c r="E8" s="21" t="s">
        <v>6</v>
      </c>
      <c r="F8" s="128"/>
      <c r="H8" s="117"/>
      <c r="I8" s="118"/>
      <c r="J8" s="12" t="s">
        <v>21</v>
      </c>
      <c r="K8" s="20" t="s">
        <v>22</v>
      </c>
      <c r="L8" s="19" t="s">
        <v>6</v>
      </c>
      <c r="M8" s="128"/>
    </row>
    <row r="9" spans="1:13" ht="30" customHeight="1">
      <c r="A9" s="188" t="s">
        <v>9</v>
      </c>
      <c r="B9" s="188"/>
      <c r="C9" s="85"/>
      <c r="D9" s="47"/>
      <c r="E9" s="48"/>
      <c r="F9" s="83"/>
      <c r="G9" s="86"/>
      <c r="H9" s="188" t="s">
        <v>9</v>
      </c>
      <c r="I9" s="188"/>
      <c r="J9" s="46"/>
      <c r="K9" s="47"/>
      <c r="L9" s="48"/>
      <c r="M9" s="83"/>
    </row>
    <row r="10" spans="1:13" ht="30" customHeight="1">
      <c r="A10" s="183"/>
      <c r="B10" s="54" t="s">
        <v>56</v>
      </c>
      <c r="C10" s="90">
        <f>SUM(C11:C21)</f>
        <v>1000</v>
      </c>
      <c r="D10" s="91">
        <f>SUM(D11:D21)</f>
        <v>1000</v>
      </c>
      <c r="E10" s="92">
        <f>C10+D10</f>
        <v>2000</v>
      </c>
      <c r="F10" s="83"/>
      <c r="G10" s="86"/>
      <c r="H10" s="186"/>
      <c r="I10" s="54" t="s">
        <v>59</v>
      </c>
      <c r="J10" s="90">
        <f>SUM(J11:J15)</f>
        <v>800000</v>
      </c>
      <c r="K10" s="91">
        <f>SUM(K11:K15)</f>
        <v>1200000</v>
      </c>
      <c r="L10" s="92">
        <f>J10+K10</f>
        <v>2000000</v>
      </c>
      <c r="M10" s="83"/>
    </row>
    <row r="11" spans="1:13" ht="30" customHeight="1">
      <c r="A11" s="184"/>
      <c r="B11" s="84" t="s">
        <v>57</v>
      </c>
      <c r="C11" s="87">
        <v>1000</v>
      </c>
      <c r="D11" s="88"/>
      <c r="E11" s="89">
        <f t="shared" ref="E11:E16" si="0">C11+D11</f>
        <v>1000</v>
      </c>
      <c r="F11" s="83"/>
      <c r="G11" s="86"/>
      <c r="H11" s="186"/>
      <c r="I11" s="83" t="s">
        <v>83</v>
      </c>
      <c r="J11" s="87">
        <v>600000</v>
      </c>
      <c r="K11" s="88">
        <v>1000000</v>
      </c>
      <c r="L11" s="89">
        <f>J11+K11</f>
        <v>1600000</v>
      </c>
      <c r="M11" s="83"/>
    </row>
    <row r="12" spans="1:13" ht="30" customHeight="1">
      <c r="A12" s="184"/>
      <c r="B12" s="84" t="s">
        <v>58</v>
      </c>
      <c r="C12" s="87"/>
      <c r="D12" s="88">
        <v>1000</v>
      </c>
      <c r="E12" s="89">
        <f t="shared" si="0"/>
        <v>1000</v>
      </c>
      <c r="F12" s="83"/>
      <c r="G12" s="86"/>
      <c r="H12" s="186"/>
      <c r="I12" s="84" t="s">
        <v>61</v>
      </c>
      <c r="J12" s="87">
        <v>100000</v>
      </c>
      <c r="K12" s="88">
        <v>100000</v>
      </c>
      <c r="L12" s="89">
        <f>J12+K12</f>
        <v>200000</v>
      </c>
      <c r="M12" s="83"/>
    </row>
    <row r="13" spans="1:13" ht="30" customHeight="1">
      <c r="A13" s="184"/>
      <c r="B13" s="84"/>
      <c r="C13" s="87"/>
      <c r="D13" s="88"/>
      <c r="E13" s="89">
        <f t="shared" si="0"/>
        <v>0</v>
      </c>
      <c r="F13" s="83"/>
      <c r="G13" s="86"/>
      <c r="H13" s="186"/>
      <c r="I13" s="84" t="s">
        <v>94</v>
      </c>
      <c r="J13" s="87">
        <v>100000</v>
      </c>
      <c r="K13" s="88">
        <v>100000</v>
      </c>
      <c r="L13" s="89">
        <f>J13+K13</f>
        <v>200000</v>
      </c>
      <c r="M13" s="83"/>
    </row>
    <row r="14" spans="1:13" ht="30" customHeight="1">
      <c r="A14" s="184"/>
      <c r="B14" s="84"/>
      <c r="C14" s="87"/>
      <c r="D14" s="88"/>
      <c r="E14" s="89">
        <f t="shared" si="0"/>
        <v>0</v>
      </c>
      <c r="F14" s="83"/>
      <c r="G14" s="86"/>
      <c r="H14" s="186"/>
      <c r="I14" s="84"/>
      <c r="J14" s="87"/>
      <c r="K14" s="88"/>
      <c r="L14" s="89">
        <f t="shared" ref="L14" si="1">J14+K14</f>
        <v>0</v>
      </c>
      <c r="M14" s="83"/>
    </row>
    <row r="15" spans="1:13" ht="30" customHeight="1">
      <c r="A15" s="184"/>
      <c r="B15" s="84"/>
      <c r="C15" s="87"/>
      <c r="D15" s="88"/>
      <c r="E15" s="89">
        <f t="shared" si="0"/>
        <v>0</v>
      </c>
      <c r="F15" s="83"/>
      <c r="G15" s="86"/>
      <c r="H15" s="186"/>
      <c r="I15" s="84"/>
      <c r="J15" s="87"/>
      <c r="K15" s="88"/>
      <c r="L15" s="89">
        <f>J15+K15</f>
        <v>0</v>
      </c>
      <c r="M15" s="83"/>
    </row>
    <row r="16" spans="1:13" ht="30" customHeight="1">
      <c r="A16" s="184"/>
      <c r="B16" s="84"/>
      <c r="C16" s="87"/>
      <c r="D16" s="88"/>
      <c r="E16" s="89">
        <f t="shared" si="0"/>
        <v>0</v>
      </c>
      <c r="F16" s="83"/>
      <c r="G16" s="86"/>
      <c r="H16" s="186"/>
      <c r="I16" s="54" t="s">
        <v>60</v>
      </c>
      <c r="J16" s="107">
        <f>SUM(J17:J21)</f>
        <v>500000</v>
      </c>
      <c r="K16" s="91">
        <f>SUM(K17:K21)</f>
        <v>500000</v>
      </c>
      <c r="L16" s="92">
        <f>SUM(L17:L21)</f>
        <v>1000000</v>
      </c>
      <c r="M16" s="83"/>
    </row>
    <row r="17" spans="1:13" ht="30" customHeight="1">
      <c r="A17" s="184"/>
      <c r="B17" s="84"/>
      <c r="C17" s="87"/>
      <c r="D17" s="88"/>
      <c r="E17" s="89">
        <f>C17+D17</f>
        <v>0</v>
      </c>
      <c r="F17" s="83"/>
      <c r="G17" s="86"/>
      <c r="H17" s="186"/>
      <c r="I17" s="84" t="s">
        <v>63</v>
      </c>
      <c r="J17" s="109">
        <v>250000</v>
      </c>
      <c r="K17" s="88">
        <v>250000</v>
      </c>
      <c r="L17" s="108">
        <f>J17+K17</f>
        <v>500000</v>
      </c>
      <c r="M17" s="83" t="s">
        <v>64</v>
      </c>
    </row>
    <row r="18" spans="1:13" ht="30" customHeight="1">
      <c r="A18" s="184"/>
      <c r="B18" s="84"/>
      <c r="C18" s="87"/>
      <c r="D18" s="88"/>
      <c r="E18" s="89">
        <f>C18+D18</f>
        <v>0</v>
      </c>
      <c r="F18" s="83"/>
      <c r="G18" s="86"/>
      <c r="H18" s="186"/>
      <c r="I18" s="84" t="s">
        <v>62</v>
      </c>
      <c r="J18" s="109">
        <v>150000</v>
      </c>
      <c r="K18" s="88">
        <v>150000</v>
      </c>
      <c r="L18" s="108">
        <f t="shared" ref="L18:L21" si="2">J18+K18</f>
        <v>300000</v>
      </c>
      <c r="M18" s="83" t="s">
        <v>64</v>
      </c>
    </row>
    <row r="19" spans="1:13" ht="30" customHeight="1">
      <c r="A19" s="184"/>
      <c r="B19" s="84"/>
      <c r="C19" s="87"/>
      <c r="D19" s="88"/>
      <c r="E19" s="89">
        <f>C19+D19</f>
        <v>0</v>
      </c>
      <c r="F19" s="83"/>
      <c r="G19" s="86"/>
      <c r="H19" s="186"/>
      <c r="I19" s="84" t="s">
        <v>71</v>
      </c>
      <c r="J19" s="109">
        <v>100000</v>
      </c>
      <c r="K19" s="88">
        <v>100000</v>
      </c>
      <c r="L19" s="108">
        <f>J19+K19</f>
        <v>200000</v>
      </c>
      <c r="M19" s="83" t="s">
        <v>64</v>
      </c>
    </row>
    <row r="20" spans="1:13" ht="30" customHeight="1">
      <c r="A20" s="184"/>
      <c r="B20" s="84"/>
      <c r="C20" s="87"/>
      <c r="D20" s="88"/>
      <c r="E20" s="89">
        <f>C20+D20</f>
        <v>0</v>
      </c>
      <c r="F20" s="83"/>
      <c r="G20" s="86"/>
      <c r="H20" s="186"/>
      <c r="I20" s="84"/>
      <c r="J20" s="109"/>
      <c r="K20" s="88"/>
      <c r="L20" s="108">
        <f t="shared" si="2"/>
        <v>0</v>
      </c>
      <c r="M20" s="83"/>
    </row>
    <row r="21" spans="1:13" ht="30" customHeight="1">
      <c r="A21" s="184"/>
      <c r="B21" s="84"/>
      <c r="C21" s="87"/>
      <c r="D21" s="88"/>
      <c r="E21" s="89">
        <f>C21+D21</f>
        <v>0</v>
      </c>
      <c r="F21" s="83"/>
      <c r="G21" s="86"/>
      <c r="H21" s="187"/>
      <c r="I21" s="84"/>
      <c r="J21" s="109"/>
      <c r="K21" s="88"/>
      <c r="L21" s="108">
        <f t="shared" si="2"/>
        <v>0</v>
      </c>
      <c r="M21" s="83"/>
    </row>
    <row r="24" spans="1:13" ht="18">
      <c r="H24" s="8"/>
      <c r="I24" s="8"/>
      <c r="J24" s="8"/>
      <c r="K24" s="8"/>
      <c r="L24" s="8"/>
      <c r="M24" s="8"/>
    </row>
  </sheetData>
  <sheetProtection sheet="1" objects="1" scenarios="1"/>
  <mergeCells count="14">
    <mergeCell ref="J7:L7"/>
    <mergeCell ref="F7:F8"/>
    <mergeCell ref="M7:M8"/>
    <mergeCell ref="A2:C2"/>
    <mergeCell ref="L4:M4"/>
    <mergeCell ref="J4:K4"/>
    <mergeCell ref="A1:B1"/>
    <mergeCell ref="A9:B9"/>
    <mergeCell ref="H9:I9"/>
    <mergeCell ref="A10:A21"/>
    <mergeCell ref="H10:H21"/>
    <mergeCell ref="A7:B8"/>
    <mergeCell ref="C7:E7"/>
    <mergeCell ref="H7:I8"/>
  </mergeCells>
  <phoneticPr fontId="2"/>
  <printOptions horizontalCentered="1"/>
  <pageMargins left="0.19685039370078741" right="0.19685039370078741" top="0.54" bottom="0.59055118110236227" header="0.51181102362204722" footer="0.51181102362204722"/>
  <pageSetup paperSize="9" scale="99" fitToWidth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様式10-1</vt:lpstr>
      <vt:lpstr>様式10-1 (記入例)</vt:lpstr>
      <vt:lpstr>様式10-2</vt:lpstr>
      <vt:lpstr>様式10-2 (記入例)</vt:lpstr>
      <vt:lpstr>様式10-3詳細内訳</vt:lpstr>
      <vt:lpstr>様式10-3詳細内訳（記入例)</vt:lpstr>
      <vt:lpstr>'様式10-1'!Print_Area</vt:lpstr>
      <vt:lpstr>'様式10-1 (記入例)'!Print_Area</vt:lpstr>
      <vt:lpstr>'様式10-2'!Print_Area</vt:lpstr>
      <vt:lpstr>'様式10-2 (記入例)'!Print_Area</vt:lpstr>
      <vt:lpstr>'様式10-3詳細内訳'!Print_Area</vt:lpstr>
      <vt:lpstr>'様式10-3詳細内訳（記入例)'!Print_Area</vt:lpstr>
    </vt:vector>
  </TitlesOfParts>
  <Company>区民情報課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kuryuu-197e</dc:creator>
  <cp:lastModifiedBy>富田　佑真</cp:lastModifiedBy>
  <cp:lastPrinted>2024-10-22T07:25:51Z</cp:lastPrinted>
  <dcterms:created xsi:type="dcterms:W3CDTF">2005-01-05T08:51:22Z</dcterms:created>
  <dcterms:modified xsi:type="dcterms:W3CDTF">2025-10-03T05:19:02Z</dcterms:modified>
</cp:coreProperties>
</file>